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citel\Desktop\OLP 2017\"/>
    </mc:Choice>
  </mc:AlternateContent>
  <bookViews>
    <workbookView xWindow="0" yWindow="135" windowWidth="15315" windowHeight="7485"/>
  </bookViews>
  <sheets>
    <sheet name="Hárok1" sheetId="1" r:id="rId1"/>
    <sheet name="Hárok2" sheetId="2" r:id="rId2"/>
    <sheet name="Hárok3" sheetId="3" r:id="rId3"/>
  </sheets>
  <calcPr calcId="162913"/>
</workbook>
</file>

<file path=xl/calcChain.xml><?xml version="1.0" encoding="utf-8"?>
<calcChain xmlns="http://schemas.openxmlformats.org/spreadsheetml/2006/main">
  <c r="N13" i="1" l="1"/>
  <c r="N11" i="1"/>
  <c r="N9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G35" i="1" l="1"/>
  <c r="G33" i="1"/>
  <c r="G31" i="1"/>
  <c r="G29" i="1"/>
  <c r="G27" i="1"/>
  <c r="G25" i="1"/>
  <c r="G23" i="1"/>
  <c r="G21" i="1"/>
  <c r="G19" i="1"/>
  <c r="G17" i="1"/>
  <c r="G15" i="1"/>
  <c r="G13" i="1"/>
  <c r="G11" i="1"/>
  <c r="F35" i="1"/>
  <c r="F33" i="1"/>
  <c r="F31" i="1"/>
  <c r="F29" i="1"/>
  <c r="F27" i="1"/>
  <c r="F25" i="1"/>
  <c r="F23" i="1"/>
  <c r="F21" i="1"/>
  <c r="F19" i="1"/>
  <c r="F17" i="1"/>
  <c r="F15" i="1"/>
  <c r="F13" i="1"/>
  <c r="F11" i="1"/>
  <c r="E35" i="1"/>
  <c r="E33" i="1"/>
  <c r="E31" i="1"/>
  <c r="E29" i="1"/>
  <c r="E27" i="1"/>
  <c r="E25" i="1"/>
  <c r="E23" i="1"/>
  <c r="E21" i="1"/>
  <c r="E19" i="1"/>
  <c r="E17" i="1"/>
  <c r="E15" i="1"/>
  <c r="E13" i="1"/>
  <c r="E11" i="1"/>
  <c r="G9" i="1"/>
  <c r="F9" i="1"/>
  <c r="E9" i="1"/>
  <c r="M13" i="1" l="1"/>
  <c r="M17" i="1"/>
  <c r="N17" i="1" s="1"/>
  <c r="M21" i="1"/>
  <c r="N21" i="1" s="1"/>
  <c r="M25" i="1"/>
  <c r="N25" i="1" s="1"/>
  <c r="M29" i="1"/>
  <c r="N29" i="1" s="1"/>
  <c r="M33" i="1"/>
  <c r="N33" i="1" s="1"/>
  <c r="M11" i="1"/>
  <c r="M15" i="1"/>
  <c r="N15" i="1" s="1"/>
  <c r="M19" i="1"/>
  <c r="N19" i="1" s="1"/>
  <c r="M23" i="1"/>
  <c r="N23" i="1" s="1"/>
  <c r="M27" i="1"/>
  <c r="N27" i="1" s="1"/>
  <c r="M31" i="1"/>
  <c r="N31" i="1" s="1"/>
  <c r="M35" i="1"/>
  <c r="N35" i="1" s="1"/>
  <c r="M9" i="1"/>
  <c r="BG37" i="1"/>
  <c r="BD37" i="1"/>
  <c r="BA37" i="1"/>
  <c r="AX37" i="1"/>
  <c r="AU37" i="1"/>
  <c r="AR37" i="1"/>
  <c r="AO37" i="1"/>
  <c r="AL37" i="1"/>
  <c r="AI37" i="1"/>
  <c r="AF37" i="1"/>
  <c r="AC37" i="1"/>
  <c r="Z37" i="1"/>
  <c r="W37" i="1"/>
  <c r="T37" i="1"/>
</calcChain>
</file>

<file path=xl/sharedStrings.xml><?xml version="1.0" encoding="utf-8"?>
<sst xmlns="http://schemas.openxmlformats.org/spreadsheetml/2006/main" count="141" uniqueCount="92">
  <si>
    <t>TEST</t>
  </si>
  <si>
    <t>Zvislosť</t>
  </si>
  <si>
    <t>Škáry</t>
  </si>
  <si>
    <t>Uloženie</t>
  </si>
  <si>
    <t>geotextílie</t>
  </si>
  <si>
    <t>štrkom</t>
  </si>
  <si>
    <t xml:space="preserve">Zásyp </t>
  </si>
  <si>
    <t>Ustrojenie</t>
  </si>
  <si>
    <t xml:space="preserve">dodržiavanie </t>
  </si>
  <si>
    <t>0-7b</t>
  </si>
  <si>
    <t>BOZP 0-10b</t>
  </si>
  <si>
    <t>číslo družstva</t>
  </si>
  <si>
    <t>PRAKTICKÁ ČASŤ SÚŤAŽE</t>
  </si>
  <si>
    <t xml:space="preserve">Počet bodov za praktickú časť </t>
  </si>
  <si>
    <t>Výsledné poradie družstiev</t>
  </si>
  <si>
    <t>SP</t>
  </si>
  <si>
    <t>O</t>
  </si>
  <si>
    <t>porotca                1</t>
  </si>
  <si>
    <t>porotca                2</t>
  </si>
  <si>
    <t>porotca                3</t>
  </si>
  <si>
    <t>porotca                4</t>
  </si>
  <si>
    <t>porotca                5</t>
  </si>
  <si>
    <t>porotca                6</t>
  </si>
  <si>
    <t>porotca                7</t>
  </si>
  <si>
    <t>porotca                8</t>
  </si>
  <si>
    <t>porotca                9</t>
  </si>
  <si>
    <t>porotca                10</t>
  </si>
  <si>
    <t>porotca                11</t>
  </si>
  <si>
    <t>porotca                12</t>
  </si>
  <si>
    <t>porotca                13</t>
  </si>
  <si>
    <t>0-1-2 b</t>
  </si>
  <si>
    <t>Spôsob prezentovania (SP)</t>
  </si>
  <si>
    <t>SÚČET</t>
  </si>
  <si>
    <t>12. ročník OĽP</t>
  </si>
  <si>
    <t>Košice 24.10.2017</t>
  </si>
  <si>
    <t>porotca                14</t>
  </si>
  <si>
    <t>Odprezentovanie porušenia ľudského práva (ĽP)</t>
  </si>
  <si>
    <t>ĽP</t>
  </si>
  <si>
    <t>1-2-3 b</t>
  </si>
  <si>
    <t xml:space="preserve">Počet bodov za TEST          SPOLU </t>
  </si>
  <si>
    <t>OU Liptovský Mikuláš</t>
  </si>
  <si>
    <t>OUI Poprad</t>
  </si>
  <si>
    <t>SŠI Trebišov</t>
  </si>
  <si>
    <t>SŠI Žilina</t>
  </si>
  <si>
    <t>SŠI Snina</t>
  </si>
  <si>
    <t>OUI Prešov</t>
  </si>
  <si>
    <t>SŠI Kysucké Nové Mesto</t>
  </si>
  <si>
    <t>RC Horný Bankov</t>
  </si>
  <si>
    <t>SŠ Spišská Nová Ves</t>
  </si>
  <si>
    <t>SŠI Humenné</t>
  </si>
  <si>
    <t>SŠ Dobšiná</t>
  </si>
  <si>
    <t>OUI Nová Ves nad Žitavou</t>
  </si>
  <si>
    <t>OUI Mojmírovce</t>
  </si>
  <si>
    <t>SŠI Tornaľa</t>
  </si>
  <si>
    <t>Daubnerová Dominika</t>
  </si>
  <si>
    <t>Kováčiková Lucia</t>
  </si>
  <si>
    <t>Čikalová Jana</t>
  </si>
  <si>
    <t>Pulková Paulína</t>
  </si>
  <si>
    <t>Kubíková Mária</t>
  </si>
  <si>
    <t>Štrkáčová Ivana</t>
  </si>
  <si>
    <t>Kapurová Kasandra</t>
  </si>
  <si>
    <t>Kaleja Stanislav</t>
  </si>
  <si>
    <t>Tulej Miroslav</t>
  </si>
  <si>
    <t>Cyprichová Erika</t>
  </si>
  <si>
    <t>Ozaniaková Kristína</t>
  </si>
  <si>
    <t>Holmok Roland</t>
  </si>
  <si>
    <t>Bukšárová Stela</t>
  </si>
  <si>
    <t>Kodadová Annamária</t>
  </si>
  <si>
    <t>Luksajová Júlia</t>
  </si>
  <si>
    <t>Plevková Dominika</t>
  </si>
  <si>
    <t>Kotlárová Adela</t>
  </si>
  <si>
    <t>Čonková Svetlana</t>
  </si>
  <si>
    <t>Krajčová Veronika</t>
  </si>
  <si>
    <t>Samková Tunde</t>
  </si>
  <si>
    <t>Gonová Radka</t>
  </si>
  <si>
    <t>Mišalková Nikola</t>
  </si>
  <si>
    <t>Samko Marti</t>
  </si>
  <si>
    <t>Mihalová Monika</t>
  </si>
  <si>
    <t>Šandor Marián</t>
  </si>
  <si>
    <t>Kajabová Annamária</t>
  </si>
  <si>
    <t>Kukyová Nikola</t>
  </si>
  <si>
    <t>Šarköziová Simona</t>
  </si>
  <si>
    <t>Škola (súťažiaci)</t>
  </si>
  <si>
    <t>povinné  otázky         1-20</t>
  </si>
  <si>
    <t>Počet bodov SPOLU (test povinné otázky + praktická časť)</t>
  </si>
  <si>
    <t xml:space="preserve">1. </t>
  </si>
  <si>
    <t>3.</t>
  </si>
  <si>
    <t>nepovinné otázky              21-25</t>
  </si>
  <si>
    <t>1.</t>
  </si>
  <si>
    <t>2.</t>
  </si>
  <si>
    <t>Výsledné poradie jednotlivcov (TEST spolu)</t>
  </si>
  <si>
    <t>Originalita            (O)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</si>
</sst>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B"/>
        <bgColor indexed="64"/>
      </patternFill>
    </fill>
    <fill>
      <patternFill patternType="lightTrellis">
        <fgColor auto="1"/>
        <bgColor auto="1"/>
      </patternFill>
    </fill>
    <fill>
      <patternFill patternType="lightTrellis">
        <bgColor theme="0"/>
      </patternFill>
    </fill>
    <fill>
      <patternFill patternType="solid">
        <fgColor theme="0"/>
        <bgColor indexed="64"/>
      </patternFill>
    </fill>
    <fill>
      <patternFill patternType="lightTrellis"/>
    </fill>
    <fill>
      <patternFill patternType="solid">
        <fgColor indexed="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Trellis">
        <bgColor theme="0" tint="-4.9989318521683403E-2"/>
      </patternFill>
    </fill>
    <fill>
      <patternFill patternType="lightTrellis">
        <fgColor auto="1"/>
        <bgColor theme="0" tint="-4.9989318521683403E-2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2" xfId="0" applyFill="1" applyBorder="1"/>
    <xf numFmtId="0" fontId="0" fillId="0" borderId="4" xfId="0" applyFill="1" applyBorder="1"/>
    <xf numFmtId="0" fontId="0" fillId="0" borderId="3" xfId="0" applyBorder="1" applyAlignment="1">
      <alignment horizontal="center"/>
    </xf>
    <xf numFmtId="0" fontId="0" fillId="0" borderId="6" xfId="0" applyBorder="1"/>
    <xf numFmtId="0" fontId="0" fillId="0" borderId="2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7" fillId="0" borderId="0" xfId="0" applyFont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24" xfId="0" applyBorder="1"/>
    <xf numFmtId="0" fontId="0" fillId="0" borderId="0" xfId="0" applyBorder="1"/>
    <xf numFmtId="0" fontId="0" fillId="0" borderId="39" xfId="0" applyBorder="1"/>
    <xf numFmtId="0" fontId="0" fillId="0" borderId="33" xfId="0" applyBorder="1"/>
    <xf numFmtId="0" fontId="0" fillId="0" borderId="32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6" borderId="21" xfId="0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0" fillId="0" borderId="27" xfId="0" applyBorder="1"/>
    <xf numFmtId="0" fontId="13" fillId="0" borderId="0" xfId="0" applyFont="1" applyAlignment="1">
      <alignment horizontal="center" vertical="center"/>
    </xf>
    <xf numFmtId="0" fontId="14" fillId="9" borderId="45" xfId="0" applyFont="1" applyFill="1" applyBorder="1" applyAlignment="1">
      <alignment horizontal="center" vertical="center"/>
    </xf>
    <xf numFmtId="0" fontId="5" fillId="11" borderId="29" xfId="0" applyFont="1" applyFill="1" applyBorder="1" applyAlignment="1">
      <alignment horizontal="center" vertical="center"/>
    </xf>
    <xf numFmtId="0" fontId="5" fillId="11" borderId="30" xfId="0" applyFont="1" applyFill="1" applyBorder="1" applyAlignment="1">
      <alignment horizontal="center" vertical="center"/>
    </xf>
    <xf numFmtId="0" fontId="5" fillId="11" borderId="44" xfId="0" applyFont="1" applyFill="1" applyBorder="1" applyAlignment="1">
      <alignment horizontal="center" vertical="center"/>
    </xf>
    <xf numFmtId="0" fontId="5" fillId="10" borderId="29" xfId="0" applyFont="1" applyFill="1" applyBorder="1" applyAlignment="1">
      <alignment horizontal="center" vertical="center"/>
    </xf>
    <xf numFmtId="0" fontId="5" fillId="10" borderId="30" xfId="0" applyFont="1" applyFill="1" applyBorder="1" applyAlignment="1">
      <alignment horizontal="center" vertical="center"/>
    </xf>
    <xf numFmtId="0" fontId="5" fillId="10" borderId="4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10" borderId="8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11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1" borderId="21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12" borderId="8" xfId="0" applyFont="1" applyFill="1" applyBorder="1" applyAlignment="1">
      <alignment horizontal="center" vertical="center"/>
    </xf>
    <xf numFmtId="0" fontId="5" fillId="12" borderId="9" xfId="0" applyFont="1" applyFill="1" applyBorder="1" applyAlignment="1">
      <alignment horizontal="center" vertical="center"/>
    </xf>
    <xf numFmtId="0" fontId="5" fillId="12" borderId="21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/>
    </xf>
    <xf numFmtId="0" fontId="5" fillId="6" borderId="47" xfId="0" applyFont="1" applyFill="1" applyBorder="1" applyAlignment="1">
      <alignment horizontal="center" vertical="center"/>
    </xf>
    <xf numFmtId="0" fontId="5" fillId="6" borderId="48" xfId="0" applyFont="1" applyFill="1" applyBorder="1" applyAlignment="1">
      <alignment horizontal="center" vertical="center"/>
    </xf>
    <xf numFmtId="0" fontId="5" fillId="8" borderId="14" xfId="0" applyFont="1" applyFill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vertical="center"/>
    </xf>
    <xf numFmtId="0" fontId="5" fillId="7" borderId="11" xfId="0" applyFont="1" applyFill="1" applyBorder="1" applyAlignment="1">
      <alignment vertical="center"/>
    </xf>
    <xf numFmtId="0" fontId="5" fillId="7" borderId="15" xfId="0" applyFont="1" applyFill="1" applyBorder="1" applyAlignment="1">
      <alignment vertical="center"/>
    </xf>
    <xf numFmtId="0" fontId="5" fillId="10" borderId="29" xfId="0" applyFont="1" applyFill="1" applyBorder="1" applyAlignment="1">
      <alignment vertical="center"/>
    </xf>
    <xf numFmtId="0" fontId="5" fillId="10" borderId="30" xfId="0" applyFont="1" applyFill="1" applyBorder="1" applyAlignment="1">
      <alignment vertical="center"/>
    </xf>
    <xf numFmtId="0" fontId="5" fillId="10" borderId="44" xfId="0" applyFont="1" applyFill="1" applyBorder="1" applyAlignment="1">
      <alignment vertical="center"/>
    </xf>
    <xf numFmtId="0" fontId="5" fillId="11" borderId="29" xfId="0" applyFont="1" applyFill="1" applyBorder="1" applyAlignment="1">
      <alignment vertical="center"/>
    </xf>
    <xf numFmtId="0" fontId="5" fillId="11" borderId="30" xfId="0" applyFont="1" applyFill="1" applyBorder="1" applyAlignment="1">
      <alignment vertical="center"/>
    </xf>
    <xf numFmtId="0" fontId="5" fillId="11" borderId="44" xfId="0" applyFont="1" applyFill="1" applyBorder="1" applyAlignment="1">
      <alignment vertical="center"/>
    </xf>
    <xf numFmtId="0" fontId="0" fillId="0" borderId="34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/>
    </xf>
    <xf numFmtId="0" fontId="14" fillId="9" borderId="14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0" xfId="0" applyBorder="1" applyAlignment="1">
      <alignment horizontal="center"/>
    </xf>
    <xf numFmtId="0" fontId="5" fillId="6" borderId="25" xfId="0" applyFont="1" applyFill="1" applyBorder="1" applyAlignment="1">
      <alignment horizontal="center" vertical="center"/>
    </xf>
    <xf numFmtId="0" fontId="10" fillId="0" borderId="51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14" fillId="9" borderId="10" xfId="0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36" xfId="0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14" fillId="9" borderId="49" xfId="0" applyFont="1" applyFill="1" applyBorder="1" applyAlignment="1">
      <alignment horizontal="center" vertical="center"/>
    </xf>
    <xf numFmtId="0" fontId="5" fillId="6" borderId="51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11" fillId="0" borderId="51" xfId="0" applyFont="1" applyBorder="1" applyAlignment="1">
      <alignment horizontal="center"/>
    </xf>
    <xf numFmtId="0" fontId="5" fillId="6" borderId="34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52" xfId="0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5" fillId="6" borderId="21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14" fillId="9" borderId="54" xfId="0" applyFont="1" applyFill="1" applyBorder="1" applyAlignment="1">
      <alignment horizontal="center" vertical="center"/>
    </xf>
    <xf numFmtId="0" fontId="14" fillId="9" borderId="6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5" xfId="0" applyBorder="1" applyAlignment="1">
      <alignment horizontal="center"/>
    </xf>
    <xf numFmtId="0" fontId="14" fillId="9" borderId="53" xfId="0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1" xfId="0" applyBorder="1"/>
    <xf numFmtId="0" fontId="7" fillId="6" borderId="25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8" borderId="25" xfId="0" applyFont="1" applyFill="1" applyBorder="1" applyAlignment="1">
      <alignment horizontal="center" vertical="center"/>
    </xf>
    <xf numFmtId="0" fontId="7" fillId="8" borderId="27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textRotation="90"/>
    </xf>
    <xf numFmtId="0" fontId="7" fillId="0" borderId="23" xfId="0" applyFont="1" applyBorder="1" applyAlignment="1">
      <alignment horizontal="center" vertical="center" textRotation="90"/>
    </xf>
    <xf numFmtId="0" fontId="7" fillId="0" borderId="27" xfId="0" applyFont="1" applyBorder="1" applyAlignment="1">
      <alignment horizontal="center" vertical="center" textRotation="90"/>
    </xf>
    <xf numFmtId="0" fontId="7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7" borderId="25" xfId="0" applyFont="1" applyFill="1" applyBorder="1" applyAlignment="1">
      <alignment horizontal="center"/>
    </xf>
    <xf numFmtId="0" fontId="2" fillId="7" borderId="2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1" fillId="6" borderId="25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" fillId="9" borderId="25" xfId="0" applyFont="1" applyFill="1" applyBorder="1" applyAlignment="1">
      <alignment horizontal="center" vertical="center" wrapText="1"/>
    </xf>
    <xf numFmtId="0" fontId="1" fillId="9" borderId="23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4" fillId="9" borderId="40" xfId="0" applyFont="1" applyFill="1" applyBorder="1" applyAlignment="1">
      <alignment horizontal="center" vertical="center"/>
    </xf>
    <xf numFmtId="0" fontId="14" fillId="9" borderId="44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4" fillId="9" borderId="25" xfId="0" applyFont="1" applyFill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2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FFF99"/>
      <color rgb="FFFFFF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8"/>
  <sheetViews>
    <sheetView showGridLines="0" tabSelected="1" topLeftCell="A3" zoomScale="80" zoomScaleNormal="80" workbookViewId="0">
      <selection activeCell="R19" sqref="R19:R33"/>
    </sheetView>
  </sheetViews>
  <sheetFormatPr defaultRowHeight="15" x14ac:dyDescent="0.25"/>
  <cols>
    <col min="1" max="1" width="21.140625" customWidth="1"/>
    <col min="2" max="2" width="26.5703125" customWidth="1"/>
    <col min="3" max="4" width="7.85546875" style="31" customWidth="1"/>
    <col min="5" max="5" width="15.140625" style="32" customWidth="1"/>
    <col min="6" max="7" width="13.42578125" style="32" customWidth="1"/>
    <col min="8" max="8" width="1.140625" hidden="1" customWidth="1"/>
    <col min="9" max="9" width="5.5703125" hidden="1" customWidth="1"/>
    <col min="10" max="10" width="7" hidden="1" customWidth="1"/>
    <col min="11" max="11" width="9.140625" hidden="1" customWidth="1"/>
    <col min="12" max="12" width="12.140625" hidden="1" customWidth="1"/>
    <col min="13" max="13" width="13.7109375" style="31" customWidth="1"/>
    <col min="14" max="14" width="11" style="36" customWidth="1"/>
    <col min="15" max="15" width="11" style="31" customWidth="1"/>
    <col min="16" max="16" width="11" customWidth="1"/>
    <col min="17" max="17" width="12.140625" customWidth="1"/>
    <col min="18" max="18" width="18.5703125" customWidth="1"/>
    <col min="19" max="19" width="11.85546875" style="12" customWidth="1"/>
    <col min="20" max="31" width="3.28515625" style="8" customWidth="1"/>
    <col min="32" max="61" width="3.28515625" customWidth="1"/>
    <col min="62" max="62" width="4.5703125" customWidth="1"/>
    <col min="63" max="140" width="2.7109375" customWidth="1"/>
  </cols>
  <sheetData>
    <row r="1" spans="1:62" ht="26.25" x14ac:dyDescent="0.4">
      <c r="B1" s="138" t="s">
        <v>33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S1" s="138" t="s">
        <v>33</v>
      </c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</row>
    <row r="2" spans="1:62" ht="18.75" customHeight="1" x14ac:dyDescent="0.25">
      <c r="B2" s="139" t="s">
        <v>34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S2" s="139" t="s">
        <v>34</v>
      </c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</row>
    <row r="3" spans="1:62" ht="15.75" customHeight="1" thickBot="1" x14ac:dyDescent="0.3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</row>
    <row r="4" spans="1:62" ht="18.75" customHeight="1" thickBot="1" x14ac:dyDescent="0.3">
      <c r="A4" s="225" t="s">
        <v>82</v>
      </c>
      <c r="B4" s="226"/>
      <c r="C4" s="180" t="s">
        <v>0</v>
      </c>
      <c r="D4" s="181"/>
      <c r="E4" s="151" t="s">
        <v>12</v>
      </c>
      <c r="F4" s="152"/>
      <c r="G4" s="152"/>
      <c r="H4" s="6"/>
      <c r="I4" s="6"/>
      <c r="J4" s="6"/>
      <c r="K4" s="6"/>
      <c r="L4" s="6"/>
      <c r="M4" s="190" t="s">
        <v>13</v>
      </c>
      <c r="N4" s="192" t="s">
        <v>84</v>
      </c>
      <c r="O4" s="178" t="s">
        <v>39</v>
      </c>
      <c r="P4" s="182" t="s">
        <v>14</v>
      </c>
      <c r="Q4" s="182" t="s">
        <v>90</v>
      </c>
      <c r="R4" s="177"/>
      <c r="S4" s="129" t="s">
        <v>11</v>
      </c>
      <c r="T4" s="171" t="s">
        <v>17</v>
      </c>
      <c r="U4" s="172"/>
      <c r="V4" s="172"/>
      <c r="W4" s="140" t="s">
        <v>18</v>
      </c>
      <c r="X4" s="141"/>
      <c r="Y4" s="141"/>
      <c r="Z4" s="140" t="s">
        <v>19</v>
      </c>
      <c r="AA4" s="141"/>
      <c r="AB4" s="141"/>
      <c r="AC4" s="140" t="s">
        <v>20</v>
      </c>
      <c r="AD4" s="141"/>
      <c r="AE4" s="141"/>
      <c r="AF4" s="140" t="s">
        <v>21</v>
      </c>
      <c r="AG4" s="141"/>
      <c r="AH4" s="141"/>
      <c r="AI4" s="140" t="s">
        <v>22</v>
      </c>
      <c r="AJ4" s="141"/>
      <c r="AK4" s="141"/>
      <c r="AL4" s="140" t="s">
        <v>23</v>
      </c>
      <c r="AM4" s="141"/>
      <c r="AN4" s="141"/>
      <c r="AO4" s="140" t="s">
        <v>24</v>
      </c>
      <c r="AP4" s="141"/>
      <c r="AQ4" s="141"/>
      <c r="AR4" s="140" t="s">
        <v>25</v>
      </c>
      <c r="AS4" s="141"/>
      <c r="AT4" s="141"/>
      <c r="AU4" s="140" t="s">
        <v>26</v>
      </c>
      <c r="AV4" s="141"/>
      <c r="AW4" s="141"/>
      <c r="AX4" s="140" t="s">
        <v>27</v>
      </c>
      <c r="AY4" s="141"/>
      <c r="AZ4" s="141"/>
      <c r="BA4" s="140" t="s">
        <v>28</v>
      </c>
      <c r="BB4" s="141"/>
      <c r="BC4" s="141"/>
      <c r="BD4" s="140" t="s">
        <v>29</v>
      </c>
      <c r="BE4" s="141"/>
      <c r="BF4" s="141"/>
      <c r="BG4" s="140" t="s">
        <v>35</v>
      </c>
      <c r="BH4" s="141"/>
      <c r="BI4" s="142"/>
      <c r="BJ4" s="129" t="s">
        <v>11</v>
      </c>
    </row>
    <row r="5" spans="1:62" ht="18.75" customHeight="1" x14ac:dyDescent="0.25">
      <c r="A5" s="227"/>
      <c r="B5" s="228"/>
      <c r="C5" s="220" t="s">
        <v>83</v>
      </c>
      <c r="D5" s="188" t="s">
        <v>87</v>
      </c>
      <c r="E5" s="153" t="s">
        <v>36</v>
      </c>
      <c r="F5" s="149" t="s">
        <v>31</v>
      </c>
      <c r="G5" s="149" t="s">
        <v>91</v>
      </c>
      <c r="H5" s="3" t="s">
        <v>1</v>
      </c>
      <c r="I5" s="3" t="s">
        <v>2</v>
      </c>
      <c r="J5" s="7" t="s">
        <v>3</v>
      </c>
      <c r="K5" s="7" t="s">
        <v>6</v>
      </c>
      <c r="L5" s="4" t="s">
        <v>7</v>
      </c>
      <c r="M5" s="191"/>
      <c r="N5" s="193"/>
      <c r="O5" s="179"/>
      <c r="P5" s="183"/>
      <c r="Q5" s="183"/>
      <c r="R5" s="177"/>
      <c r="S5" s="130"/>
      <c r="T5" s="173"/>
      <c r="U5" s="174"/>
      <c r="V5" s="174"/>
      <c r="W5" s="143"/>
      <c r="X5" s="144"/>
      <c r="Y5" s="144"/>
      <c r="Z5" s="143"/>
      <c r="AA5" s="144"/>
      <c r="AB5" s="144"/>
      <c r="AC5" s="143"/>
      <c r="AD5" s="144"/>
      <c r="AE5" s="144"/>
      <c r="AF5" s="143"/>
      <c r="AG5" s="144"/>
      <c r="AH5" s="144"/>
      <c r="AI5" s="143"/>
      <c r="AJ5" s="144"/>
      <c r="AK5" s="144"/>
      <c r="AL5" s="143"/>
      <c r="AM5" s="144"/>
      <c r="AN5" s="144"/>
      <c r="AO5" s="143"/>
      <c r="AP5" s="144"/>
      <c r="AQ5" s="144"/>
      <c r="AR5" s="143"/>
      <c r="AS5" s="144"/>
      <c r="AT5" s="144"/>
      <c r="AU5" s="143"/>
      <c r="AV5" s="144"/>
      <c r="AW5" s="144"/>
      <c r="AX5" s="143"/>
      <c r="AY5" s="144"/>
      <c r="AZ5" s="144"/>
      <c r="BA5" s="143"/>
      <c r="BB5" s="144"/>
      <c r="BC5" s="144"/>
      <c r="BD5" s="143"/>
      <c r="BE5" s="144"/>
      <c r="BF5" s="144"/>
      <c r="BG5" s="143"/>
      <c r="BH5" s="144"/>
      <c r="BI5" s="145"/>
      <c r="BJ5" s="130"/>
    </row>
    <row r="6" spans="1:62" ht="30.75" customHeight="1" thickBot="1" x14ac:dyDescent="0.3">
      <c r="A6" s="227"/>
      <c r="B6" s="228"/>
      <c r="C6" s="221"/>
      <c r="D6" s="189"/>
      <c r="E6" s="154"/>
      <c r="F6" s="150"/>
      <c r="G6" s="150"/>
      <c r="H6" s="1"/>
      <c r="I6" s="1"/>
      <c r="J6" s="5" t="s">
        <v>4</v>
      </c>
      <c r="K6" s="5" t="s">
        <v>5</v>
      </c>
      <c r="L6" s="2" t="s">
        <v>8</v>
      </c>
      <c r="M6" s="191"/>
      <c r="N6" s="193"/>
      <c r="O6" s="179"/>
      <c r="P6" s="183"/>
      <c r="Q6" s="183"/>
      <c r="R6" s="177"/>
      <c r="S6" s="130"/>
      <c r="T6" s="175"/>
      <c r="U6" s="176"/>
      <c r="V6" s="176"/>
      <c r="W6" s="146"/>
      <c r="X6" s="147"/>
      <c r="Y6" s="147"/>
      <c r="Z6" s="146"/>
      <c r="AA6" s="147"/>
      <c r="AB6" s="147"/>
      <c r="AC6" s="146"/>
      <c r="AD6" s="147"/>
      <c r="AE6" s="147"/>
      <c r="AF6" s="146"/>
      <c r="AG6" s="147"/>
      <c r="AH6" s="147"/>
      <c r="AI6" s="146"/>
      <c r="AJ6" s="147"/>
      <c r="AK6" s="147"/>
      <c r="AL6" s="146"/>
      <c r="AM6" s="147"/>
      <c r="AN6" s="147"/>
      <c r="AO6" s="146"/>
      <c r="AP6" s="147"/>
      <c r="AQ6" s="147"/>
      <c r="AR6" s="146"/>
      <c r="AS6" s="147"/>
      <c r="AT6" s="147"/>
      <c r="AU6" s="146"/>
      <c r="AV6" s="147"/>
      <c r="AW6" s="147"/>
      <c r="AX6" s="146"/>
      <c r="AY6" s="147"/>
      <c r="AZ6" s="147"/>
      <c r="BA6" s="146"/>
      <c r="BB6" s="147"/>
      <c r="BC6" s="147"/>
      <c r="BD6" s="146"/>
      <c r="BE6" s="147"/>
      <c r="BF6" s="147"/>
      <c r="BG6" s="146"/>
      <c r="BH6" s="147"/>
      <c r="BI6" s="148"/>
      <c r="BJ6" s="130"/>
    </row>
    <row r="7" spans="1:62" ht="15.75" customHeight="1" thickBot="1" x14ac:dyDescent="0.3">
      <c r="A7" s="227"/>
      <c r="B7" s="228"/>
      <c r="C7" s="221"/>
      <c r="D7" s="189"/>
      <c r="E7" s="155" t="s">
        <v>30</v>
      </c>
      <c r="F7" s="157" t="s">
        <v>38</v>
      </c>
      <c r="G7" s="157" t="s">
        <v>30</v>
      </c>
      <c r="H7" s="10" t="s">
        <v>9</v>
      </c>
      <c r="I7" s="10" t="s">
        <v>9</v>
      </c>
      <c r="J7" s="9" t="s">
        <v>9</v>
      </c>
      <c r="K7" s="9" t="s">
        <v>9</v>
      </c>
      <c r="L7" s="11" t="s">
        <v>10</v>
      </c>
      <c r="M7" s="191"/>
      <c r="N7" s="193"/>
      <c r="O7" s="179"/>
      <c r="P7" s="183"/>
      <c r="Q7" s="183"/>
      <c r="R7" s="177"/>
      <c r="S7" s="130"/>
      <c r="T7" s="134" t="s">
        <v>37</v>
      </c>
      <c r="U7" s="136" t="s">
        <v>15</v>
      </c>
      <c r="V7" s="132" t="s">
        <v>16</v>
      </c>
      <c r="W7" s="134" t="s">
        <v>37</v>
      </c>
      <c r="X7" s="136" t="s">
        <v>15</v>
      </c>
      <c r="Y7" s="132" t="s">
        <v>16</v>
      </c>
      <c r="Z7" s="134" t="s">
        <v>37</v>
      </c>
      <c r="AA7" s="136" t="s">
        <v>15</v>
      </c>
      <c r="AB7" s="132" t="s">
        <v>16</v>
      </c>
      <c r="AC7" s="134" t="s">
        <v>37</v>
      </c>
      <c r="AD7" s="136" t="s">
        <v>15</v>
      </c>
      <c r="AE7" s="132" t="s">
        <v>16</v>
      </c>
      <c r="AF7" s="134" t="s">
        <v>37</v>
      </c>
      <c r="AG7" s="136" t="s">
        <v>15</v>
      </c>
      <c r="AH7" s="132" t="s">
        <v>16</v>
      </c>
      <c r="AI7" s="134" t="s">
        <v>37</v>
      </c>
      <c r="AJ7" s="136" t="s">
        <v>15</v>
      </c>
      <c r="AK7" s="132" t="s">
        <v>16</v>
      </c>
      <c r="AL7" s="134" t="s">
        <v>37</v>
      </c>
      <c r="AM7" s="136" t="s">
        <v>15</v>
      </c>
      <c r="AN7" s="132" t="s">
        <v>16</v>
      </c>
      <c r="AO7" s="134" t="s">
        <v>37</v>
      </c>
      <c r="AP7" s="136" t="s">
        <v>15</v>
      </c>
      <c r="AQ7" s="132" t="s">
        <v>16</v>
      </c>
      <c r="AR7" s="134" t="s">
        <v>37</v>
      </c>
      <c r="AS7" s="136" t="s">
        <v>15</v>
      </c>
      <c r="AT7" s="132" t="s">
        <v>16</v>
      </c>
      <c r="AU7" s="134" t="s">
        <v>37</v>
      </c>
      <c r="AV7" s="136" t="s">
        <v>15</v>
      </c>
      <c r="AW7" s="132" t="s">
        <v>16</v>
      </c>
      <c r="AX7" s="134" t="s">
        <v>37</v>
      </c>
      <c r="AY7" s="136" t="s">
        <v>15</v>
      </c>
      <c r="AZ7" s="132" t="s">
        <v>16</v>
      </c>
      <c r="BA7" s="134" t="s">
        <v>37</v>
      </c>
      <c r="BB7" s="136" t="s">
        <v>15</v>
      </c>
      <c r="BC7" s="132" t="s">
        <v>16</v>
      </c>
      <c r="BD7" s="134" t="s">
        <v>37</v>
      </c>
      <c r="BE7" s="136" t="s">
        <v>15</v>
      </c>
      <c r="BF7" s="132" t="s">
        <v>16</v>
      </c>
      <c r="BG7" s="134" t="s">
        <v>37</v>
      </c>
      <c r="BH7" s="136" t="s">
        <v>15</v>
      </c>
      <c r="BI7" s="132" t="s">
        <v>16</v>
      </c>
      <c r="BJ7" s="130"/>
    </row>
    <row r="8" spans="1:62" ht="28.5" customHeight="1" thickTop="1" thickBot="1" x14ac:dyDescent="0.3">
      <c r="A8" s="227"/>
      <c r="B8" s="228"/>
      <c r="C8" s="221"/>
      <c r="D8" s="189"/>
      <c r="E8" s="156"/>
      <c r="F8" s="158"/>
      <c r="G8" s="158"/>
      <c r="H8" s="26"/>
      <c r="I8" s="1"/>
      <c r="J8" s="5"/>
      <c r="K8" s="5"/>
      <c r="L8" s="2"/>
      <c r="M8" s="191"/>
      <c r="N8" s="193"/>
      <c r="O8" s="179"/>
      <c r="P8" s="183"/>
      <c r="Q8" s="183"/>
      <c r="R8" s="18"/>
      <c r="S8" s="131"/>
      <c r="T8" s="135"/>
      <c r="U8" s="137"/>
      <c r="V8" s="133"/>
      <c r="W8" s="135"/>
      <c r="X8" s="137"/>
      <c r="Y8" s="133"/>
      <c r="Z8" s="135"/>
      <c r="AA8" s="137"/>
      <c r="AB8" s="133"/>
      <c r="AC8" s="135"/>
      <c r="AD8" s="137"/>
      <c r="AE8" s="133"/>
      <c r="AF8" s="135"/>
      <c r="AG8" s="137"/>
      <c r="AH8" s="133"/>
      <c r="AI8" s="135"/>
      <c r="AJ8" s="137"/>
      <c r="AK8" s="133"/>
      <c r="AL8" s="135"/>
      <c r="AM8" s="137"/>
      <c r="AN8" s="133"/>
      <c r="AO8" s="135"/>
      <c r="AP8" s="137"/>
      <c r="AQ8" s="133"/>
      <c r="AR8" s="135"/>
      <c r="AS8" s="137"/>
      <c r="AT8" s="133"/>
      <c r="AU8" s="135"/>
      <c r="AV8" s="137"/>
      <c r="AW8" s="133"/>
      <c r="AX8" s="135"/>
      <c r="AY8" s="137"/>
      <c r="AZ8" s="133"/>
      <c r="BA8" s="135"/>
      <c r="BB8" s="137"/>
      <c r="BC8" s="133"/>
      <c r="BD8" s="135"/>
      <c r="BE8" s="137"/>
      <c r="BF8" s="133"/>
      <c r="BG8" s="135"/>
      <c r="BH8" s="137"/>
      <c r="BI8" s="133"/>
      <c r="BJ8" s="131"/>
    </row>
    <row r="9" spans="1:62" ht="21" x14ac:dyDescent="0.35">
      <c r="A9" s="222" t="s">
        <v>40</v>
      </c>
      <c r="B9" s="80" t="s">
        <v>54</v>
      </c>
      <c r="C9" s="81">
        <v>20</v>
      </c>
      <c r="D9" s="82">
        <v>2</v>
      </c>
      <c r="E9" s="184">
        <f t="shared" ref="E9:E35" si="0">SUM(T9+W9+Z9+AC9+AF9+AI9+AL9+AO9+AR9+AU9+AX9+BA9+BD9+BG9)</f>
        <v>19</v>
      </c>
      <c r="F9" s="186">
        <f t="shared" ref="F9:F35" si="1">SUM(U9+X9+AA9+AD9+AG9+AJ9+AM9+AP9+AS9+AV9+AY9+BB9+BE9+BH9)</f>
        <v>18</v>
      </c>
      <c r="G9" s="186">
        <f t="shared" ref="G9:G35" si="2">SUM(V9+Y9+AB9+AE9+AH9+AK9+AN9+AQ9+AT9+AW9+AZ9+BC9+BF9+BI9)</f>
        <v>13</v>
      </c>
      <c r="H9" s="83"/>
      <c r="I9" s="84"/>
      <c r="J9" s="84"/>
      <c r="K9" s="84"/>
      <c r="L9" s="85"/>
      <c r="M9" s="208">
        <f t="shared" ref="M9:M35" si="3">SUM(E9+F9+G9)</f>
        <v>50</v>
      </c>
      <c r="N9" s="224">
        <f>SUM(C9+M9+C10)</f>
        <v>96</v>
      </c>
      <c r="O9" s="86">
        <f t="shared" ref="O9:O36" si="4">SUM(C9+D9)</f>
        <v>22</v>
      </c>
      <c r="P9" s="231"/>
      <c r="Q9" s="87"/>
      <c r="R9" s="17"/>
      <c r="S9" s="125">
        <v>1</v>
      </c>
      <c r="T9" s="13"/>
      <c r="U9" s="14"/>
      <c r="V9" s="15"/>
      <c r="W9" s="20">
        <v>1</v>
      </c>
      <c r="X9" s="21">
        <v>2</v>
      </c>
      <c r="Y9" s="22">
        <v>1</v>
      </c>
      <c r="Z9" s="20">
        <v>2</v>
      </c>
      <c r="AA9" s="21">
        <v>1</v>
      </c>
      <c r="AB9" s="22">
        <v>1</v>
      </c>
      <c r="AC9" s="20">
        <v>1</v>
      </c>
      <c r="AD9" s="21">
        <v>1</v>
      </c>
      <c r="AE9" s="22">
        <v>1</v>
      </c>
      <c r="AF9" s="20">
        <v>2</v>
      </c>
      <c r="AG9" s="21">
        <v>1</v>
      </c>
      <c r="AH9" s="22">
        <v>1</v>
      </c>
      <c r="AI9" s="20">
        <v>2</v>
      </c>
      <c r="AJ9" s="21">
        <v>1</v>
      </c>
      <c r="AK9" s="22">
        <v>1</v>
      </c>
      <c r="AL9" s="20">
        <v>1</v>
      </c>
      <c r="AM9" s="21">
        <v>2</v>
      </c>
      <c r="AN9" s="22">
        <v>1</v>
      </c>
      <c r="AO9" s="20">
        <v>2</v>
      </c>
      <c r="AP9" s="21">
        <v>1</v>
      </c>
      <c r="AQ9" s="22">
        <v>1</v>
      </c>
      <c r="AR9" s="20">
        <v>1</v>
      </c>
      <c r="AS9" s="21">
        <v>2</v>
      </c>
      <c r="AT9" s="22">
        <v>1</v>
      </c>
      <c r="AU9" s="20">
        <v>2</v>
      </c>
      <c r="AV9" s="21">
        <v>1</v>
      </c>
      <c r="AW9" s="22">
        <v>1</v>
      </c>
      <c r="AX9" s="20">
        <v>1</v>
      </c>
      <c r="AY9" s="21">
        <v>2</v>
      </c>
      <c r="AZ9" s="22">
        <v>1</v>
      </c>
      <c r="BA9" s="20">
        <v>1</v>
      </c>
      <c r="BB9" s="21">
        <v>1</v>
      </c>
      <c r="BC9" s="22">
        <v>1</v>
      </c>
      <c r="BD9" s="20">
        <v>1</v>
      </c>
      <c r="BE9" s="21">
        <v>1</v>
      </c>
      <c r="BF9" s="22">
        <v>1</v>
      </c>
      <c r="BG9" s="20">
        <v>2</v>
      </c>
      <c r="BH9" s="21">
        <v>2</v>
      </c>
      <c r="BI9" s="22">
        <v>1</v>
      </c>
      <c r="BJ9" s="125">
        <v>1</v>
      </c>
    </row>
    <row r="10" spans="1:62" ht="21.75" thickBot="1" x14ac:dyDescent="0.4">
      <c r="A10" s="223"/>
      <c r="B10" s="88" t="s">
        <v>55</v>
      </c>
      <c r="C10" s="89">
        <v>26</v>
      </c>
      <c r="D10" s="90">
        <v>7</v>
      </c>
      <c r="E10" s="185"/>
      <c r="F10" s="187"/>
      <c r="G10" s="187"/>
      <c r="H10" s="91"/>
      <c r="I10" s="16"/>
      <c r="J10" s="16"/>
      <c r="K10" s="16"/>
      <c r="L10" s="92"/>
      <c r="M10" s="209"/>
      <c r="N10" s="211"/>
      <c r="O10" s="34">
        <f t="shared" si="4"/>
        <v>33</v>
      </c>
      <c r="P10" s="217"/>
      <c r="Q10" s="93"/>
      <c r="R10" s="27"/>
      <c r="S10" s="126"/>
      <c r="T10" s="38"/>
      <c r="U10" s="39"/>
      <c r="V10" s="40"/>
      <c r="W10" s="41"/>
      <c r="X10" s="42"/>
      <c r="Y10" s="43"/>
      <c r="Z10" s="41"/>
      <c r="AA10" s="42"/>
      <c r="AB10" s="43"/>
      <c r="AC10" s="41"/>
      <c r="AD10" s="42"/>
      <c r="AE10" s="43"/>
      <c r="AF10" s="41"/>
      <c r="AG10" s="42"/>
      <c r="AH10" s="43"/>
      <c r="AI10" s="41"/>
      <c r="AJ10" s="42"/>
      <c r="AK10" s="43"/>
      <c r="AL10" s="41"/>
      <c r="AM10" s="42"/>
      <c r="AN10" s="43"/>
      <c r="AO10" s="41"/>
      <c r="AP10" s="42"/>
      <c r="AQ10" s="43"/>
      <c r="AR10" s="41"/>
      <c r="AS10" s="42"/>
      <c r="AT10" s="43"/>
      <c r="AU10" s="41"/>
      <c r="AV10" s="42"/>
      <c r="AW10" s="43"/>
      <c r="AX10" s="41"/>
      <c r="AY10" s="42"/>
      <c r="AZ10" s="43"/>
      <c r="BA10" s="41"/>
      <c r="BB10" s="42"/>
      <c r="BC10" s="43"/>
      <c r="BD10" s="41"/>
      <c r="BE10" s="42"/>
      <c r="BF10" s="43"/>
      <c r="BG10" s="41"/>
      <c r="BH10" s="42"/>
      <c r="BI10" s="43"/>
      <c r="BJ10" s="126"/>
    </row>
    <row r="11" spans="1:62" ht="23.25" x14ac:dyDescent="0.35">
      <c r="A11" s="222" t="s">
        <v>41</v>
      </c>
      <c r="B11" s="94" t="s">
        <v>77</v>
      </c>
      <c r="C11" s="95">
        <v>29</v>
      </c>
      <c r="D11" s="96">
        <v>6</v>
      </c>
      <c r="E11" s="184">
        <f t="shared" si="0"/>
        <v>13</v>
      </c>
      <c r="F11" s="186">
        <f t="shared" si="1"/>
        <v>26</v>
      </c>
      <c r="G11" s="186">
        <f t="shared" si="2"/>
        <v>20</v>
      </c>
      <c r="H11" s="83"/>
      <c r="I11" s="84"/>
      <c r="J11" s="84"/>
      <c r="K11" s="84"/>
      <c r="L11" s="85"/>
      <c r="M11" s="208">
        <f t="shared" si="3"/>
        <v>59</v>
      </c>
      <c r="N11" s="210">
        <f>SUM(C11+M11+C12)</f>
        <v>115</v>
      </c>
      <c r="O11" s="97">
        <f t="shared" si="4"/>
        <v>35</v>
      </c>
      <c r="P11" s="216"/>
      <c r="Q11" s="98"/>
      <c r="S11" s="125">
        <v>2</v>
      </c>
      <c r="T11" s="20">
        <v>1</v>
      </c>
      <c r="U11" s="21">
        <v>2</v>
      </c>
      <c r="V11" s="44">
        <v>2</v>
      </c>
      <c r="W11" s="13"/>
      <c r="X11" s="14"/>
      <c r="Y11" s="15"/>
      <c r="Z11" s="45">
        <v>1</v>
      </c>
      <c r="AA11" s="46">
        <v>2</v>
      </c>
      <c r="AB11" s="44">
        <v>2</v>
      </c>
      <c r="AC11" s="45">
        <v>0</v>
      </c>
      <c r="AD11" s="46">
        <v>2</v>
      </c>
      <c r="AE11" s="44">
        <v>2</v>
      </c>
      <c r="AF11" s="45">
        <v>1</v>
      </c>
      <c r="AG11" s="46">
        <v>2</v>
      </c>
      <c r="AH11" s="44">
        <v>1</v>
      </c>
      <c r="AI11" s="45">
        <v>2</v>
      </c>
      <c r="AJ11" s="46">
        <v>2</v>
      </c>
      <c r="AK11" s="44">
        <v>1</v>
      </c>
      <c r="AL11" s="45">
        <v>2</v>
      </c>
      <c r="AM11" s="46">
        <v>2</v>
      </c>
      <c r="AN11" s="44">
        <v>2</v>
      </c>
      <c r="AO11" s="45">
        <v>1</v>
      </c>
      <c r="AP11" s="46">
        <v>3</v>
      </c>
      <c r="AQ11" s="44">
        <v>1</v>
      </c>
      <c r="AR11" s="45">
        <v>1</v>
      </c>
      <c r="AS11" s="46">
        <v>2</v>
      </c>
      <c r="AT11" s="44">
        <v>1</v>
      </c>
      <c r="AU11" s="20">
        <v>1</v>
      </c>
      <c r="AV11" s="21">
        <v>2</v>
      </c>
      <c r="AW11" s="22">
        <v>2</v>
      </c>
      <c r="AX11" s="20">
        <v>1</v>
      </c>
      <c r="AY11" s="21">
        <v>2</v>
      </c>
      <c r="AZ11" s="22">
        <v>1</v>
      </c>
      <c r="BA11" s="20">
        <v>0</v>
      </c>
      <c r="BB11" s="21">
        <v>1</v>
      </c>
      <c r="BC11" s="22">
        <v>2</v>
      </c>
      <c r="BD11" s="20">
        <v>1</v>
      </c>
      <c r="BE11" s="21">
        <v>1</v>
      </c>
      <c r="BF11" s="22">
        <v>1</v>
      </c>
      <c r="BG11" s="20">
        <v>1</v>
      </c>
      <c r="BH11" s="21">
        <v>3</v>
      </c>
      <c r="BI11" s="22">
        <v>2</v>
      </c>
      <c r="BJ11" s="125">
        <v>2</v>
      </c>
    </row>
    <row r="12" spans="1:62" ht="24" thickBot="1" x14ac:dyDescent="0.4">
      <c r="A12" s="223"/>
      <c r="B12" s="88" t="s">
        <v>75</v>
      </c>
      <c r="C12" s="37">
        <v>27</v>
      </c>
      <c r="D12" s="99">
        <v>3</v>
      </c>
      <c r="E12" s="185"/>
      <c r="F12" s="187"/>
      <c r="G12" s="187"/>
      <c r="H12" s="100"/>
      <c r="I12" s="101"/>
      <c r="J12" s="101"/>
      <c r="K12" s="101"/>
      <c r="L12" s="102"/>
      <c r="M12" s="209"/>
      <c r="N12" s="211"/>
      <c r="O12" s="34">
        <f t="shared" si="4"/>
        <v>30</v>
      </c>
      <c r="P12" s="217"/>
      <c r="Q12" s="103"/>
      <c r="S12" s="126"/>
      <c r="T12" s="47"/>
      <c r="U12" s="48"/>
      <c r="V12" s="49"/>
      <c r="W12" s="50"/>
      <c r="X12" s="51"/>
      <c r="Y12" s="52"/>
      <c r="Z12" s="47"/>
      <c r="AA12" s="48"/>
      <c r="AB12" s="49"/>
      <c r="AC12" s="47"/>
      <c r="AD12" s="48"/>
      <c r="AE12" s="49"/>
      <c r="AF12" s="47"/>
      <c r="AG12" s="48"/>
      <c r="AH12" s="49"/>
      <c r="AI12" s="47"/>
      <c r="AJ12" s="48"/>
      <c r="AK12" s="49"/>
      <c r="AL12" s="47"/>
      <c r="AM12" s="48"/>
      <c r="AN12" s="49"/>
      <c r="AO12" s="47"/>
      <c r="AP12" s="48"/>
      <c r="AQ12" s="49"/>
      <c r="AR12" s="47"/>
      <c r="AS12" s="48"/>
      <c r="AT12" s="49"/>
      <c r="AU12" s="47"/>
      <c r="AV12" s="48"/>
      <c r="AW12" s="49"/>
      <c r="AX12" s="47"/>
      <c r="AY12" s="48"/>
      <c r="AZ12" s="49"/>
      <c r="BA12" s="47"/>
      <c r="BB12" s="48"/>
      <c r="BC12" s="49"/>
      <c r="BD12" s="47"/>
      <c r="BE12" s="48"/>
      <c r="BF12" s="49"/>
      <c r="BG12" s="47"/>
      <c r="BH12" s="48"/>
      <c r="BI12" s="49"/>
      <c r="BJ12" s="126"/>
    </row>
    <row r="13" spans="1:62" ht="21" x14ac:dyDescent="0.3">
      <c r="A13" s="222" t="s">
        <v>42</v>
      </c>
      <c r="B13" s="94" t="s">
        <v>56</v>
      </c>
      <c r="C13" s="95">
        <v>28</v>
      </c>
      <c r="D13" s="96">
        <v>6</v>
      </c>
      <c r="E13" s="184">
        <f t="shared" si="0"/>
        <v>21</v>
      </c>
      <c r="F13" s="186">
        <f t="shared" si="1"/>
        <v>31</v>
      </c>
      <c r="G13" s="186">
        <f t="shared" si="2"/>
        <v>26</v>
      </c>
      <c r="H13" s="83"/>
      <c r="I13" s="84"/>
      <c r="J13" s="84"/>
      <c r="K13" s="84"/>
      <c r="L13" s="85"/>
      <c r="M13" s="208">
        <f t="shared" si="3"/>
        <v>78</v>
      </c>
      <c r="N13" s="210">
        <f>SUM(C13+M13+C14)</f>
        <v>133</v>
      </c>
      <c r="O13" s="97">
        <f t="shared" si="4"/>
        <v>34</v>
      </c>
      <c r="P13" s="218" t="s">
        <v>88</v>
      </c>
      <c r="Q13" s="104"/>
      <c r="S13" s="125">
        <v>3</v>
      </c>
      <c r="T13" s="20">
        <v>1</v>
      </c>
      <c r="U13" s="21">
        <v>3</v>
      </c>
      <c r="V13" s="44">
        <v>2</v>
      </c>
      <c r="W13" s="45">
        <v>2</v>
      </c>
      <c r="X13" s="46">
        <v>2</v>
      </c>
      <c r="Y13" s="44">
        <v>2</v>
      </c>
      <c r="Z13" s="13"/>
      <c r="AA13" s="14"/>
      <c r="AB13" s="15"/>
      <c r="AC13" s="45">
        <v>2</v>
      </c>
      <c r="AD13" s="46">
        <v>3</v>
      </c>
      <c r="AE13" s="44">
        <v>2</v>
      </c>
      <c r="AF13" s="45">
        <v>2</v>
      </c>
      <c r="AG13" s="46">
        <v>2</v>
      </c>
      <c r="AH13" s="44">
        <v>2</v>
      </c>
      <c r="AI13" s="45">
        <v>1</v>
      </c>
      <c r="AJ13" s="46">
        <v>1</v>
      </c>
      <c r="AK13" s="44">
        <v>2</v>
      </c>
      <c r="AL13" s="45">
        <v>2</v>
      </c>
      <c r="AM13" s="46">
        <v>3</v>
      </c>
      <c r="AN13" s="44">
        <v>2</v>
      </c>
      <c r="AO13" s="45">
        <v>2</v>
      </c>
      <c r="AP13" s="46">
        <v>3</v>
      </c>
      <c r="AQ13" s="44">
        <v>2</v>
      </c>
      <c r="AR13" s="45">
        <v>1</v>
      </c>
      <c r="AS13" s="46">
        <v>3</v>
      </c>
      <c r="AT13" s="44">
        <v>2</v>
      </c>
      <c r="AU13" s="20">
        <v>2</v>
      </c>
      <c r="AV13" s="21">
        <v>3</v>
      </c>
      <c r="AW13" s="22">
        <v>2</v>
      </c>
      <c r="AX13" s="20">
        <v>1</v>
      </c>
      <c r="AY13" s="21">
        <v>2</v>
      </c>
      <c r="AZ13" s="22">
        <v>2</v>
      </c>
      <c r="BA13" s="20">
        <v>2</v>
      </c>
      <c r="BB13" s="21">
        <v>2</v>
      </c>
      <c r="BC13" s="22">
        <v>2</v>
      </c>
      <c r="BD13" s="20">
        <v>1</v>
      </c>
      <c r="BE13" s="21">
        <v>2</v>
      </c>
      <c r="BF13" s="22">
        <v>2</v>
      </c>
      <c r="BG13" s="20">
        <v>2</v>
      </c>
      <c r="BH13" s="21">
        <v>2</v>
      </c>
      <c r="BI13" s="22">
        <v>2</v>
      </c>
      <c r="BJ13" s="125">
        <v>3</v>
      </c>
    </row>
    <row r="14" spans="1:62" ht="21.75" thickBot="1" x14ac:dyDescent="0.35">
      <c r="A14" s="223"/>
      <c r="B14" s="88" t="s">
        <v>57</v>
      </c>
      <c r="C14" s="37">
        <v>27</v>
      </c>
      <c r="D14" s="99">
        <v>0</v>
      </c>
      <c r="E14" s="185"/>
      <c r="F14" s="187"/>
      <c r="G14" s="187"/>
      <c r="H14" s="100"/>
      <c r="I14" s="101"/>
      <c r="J14" s="101"/>
      <c r="K14" s="101"/>
      <c r="L14" s="102"/>
      <c r="M14" s="209"/>
      <c r="N14" s="211"/>
      <c r="O14" s="34">
        <f t="shared" si="4"/>
        <v>27</v>
      </c>
      <c r="P14" s="219"/>
      <c r="Q14" s="105"/>
      <c r="S14" s="126"/>
      <c r="T14" s="47"/>
      <c r="U14" s="48"/>
      <c r="V14" s="49"/>
      <c r="W14" s="47"/>
      <c r="X14" s="48"/>
      <c r="Y14" s="49"/>
      <c r="Z14" s="50"/>
      <c r="AA14" s="51"/>
      <c r="AB14" s="52"/>
      <c r="AC14" s="47"/>
      <c r="AD14" s="48"/>
      <c r="AE14" s="49"/>
      <c r="AF14" s="47"/>
      <c r="AG14" s="48"/>
      <c r="AH14" s="49"/>
      <c r="AI14" s="47"/>
      <c r="AJ14" s="48"/>
      <c r="AK14" s="49"/>
      <c r="AL14" s="47"/>
      <c r="AM14" s="48"/>
      <c r="AN14" s="49"/>
      <c r="AO14" s="47"/>
      <c r="AP14" s="48"/>
      <c r="AQ14" s="49"/>
      <c r="AR14" s="47"/>
      <c r="AS14" s="48"/>
      <c r="AT14" s="49"/>
      <c r="AU14" s="47"/>
      <c r="AV14" s="48"/>
      <c r="AW14" s="49"/>
      <c r="AX14" s="47"/>
      <c r="AY14" s="48"/>
      <c r="AZ14" s="49"/>
      <c r="BA14" s="47"/>
      <c r="BB14" s="48"/>
      <c r="BC14" s="49"/>
      <c r="BD14" s="47"/>
      <c r="BE14" s="48"/>
      <c r="BF14" s="49"/>
      <c r="BG14" s="47"/>
      <c r="BH14" s="48"/>
      <c r="BI14" s="49"/>
      <c r="BJ14" s="126"/>
    </row>
    <row r="15" spans="1:62" ht="23.25" x14ac:dyDescent="0.35">
      <c r="A15" s="222" t="s">
        <v>43</v>
      </c>
      <c r="B15" s="94" t="s">
        <v>58</v>
      </c>
      <c r="C15" s="95">
        <v>23</v>
      </c>
      <c r="D15" s="96">
        <v>10</v>
      </c>
      <c r="E15" s="184">
        <f t="shared" si="0"/>
        <v>14</v>
      </c>
      <c r="F15" s="186">
        <f t="shared" si="1"/>
        <v>19</v>
      </c>
      <c r="G15" s="186">
        <f t="shared" si="2"/>
        <v>10</v>
      </c>
      <c r="H15" s="83"/>
      <c r="I15" s="84"/>
      <c r="J15" s="84"/>
      <c r="K15" s="84"/>
      <c r="L15" s="85"/>
      <c r="M15" s="208">
        <f t="shared" si="3"/>
        <v>43</v>
      </c>
      <c r="N15" s="210">
        <f>SUM(C15+M15+C16)</f>
        <v>94</v>
      </c>
      <c r="O15" s="97">
        <f t="shared" si="4"/>
        <v>33</v>
      </c>
      <c r="P15" s="229"/>
      <c r="Q15" s="106"/>
      <c r="S15" s="125">
        <v>4</v>
      </c>
      <c r="T15" s="20">
        <v>1</v>
      </c>
      <c r="U15" s="21">
        <v>2</v>
      </c>
      <c r="V15" s="44">
        <v>1</v>
      </c>
      <c r="W15" s="45">
        <v>0</v>
      </c>
      <c r="X15" s="46">
        <v>1</v>
      </c>
      <c r="Y15" s="44">
        <v>0</v>
      </c>
      <c r="Z15" s="45">
        <v>1</v>
      </c>
      <c r="AA15" s="46">
        <v>1</v>
      </c>
      <c r="AB15" s="44">
        <v>1</v>
      </c>
      <c r="AC15" s="13"/>
      <c r="AD15" s="14"/>
      <c r="AE15" s="15"/>
      <c r="AF15" s="45">
        <v>1</v>
      </c>
      <c r="AG15" s="46">
        <v>2</v>
      </c>
      <c r="AH15" s="44">
        <v>1</v>
      </c>
      <c r="AI15" s="45">
        <v>2</v>
      </c>
      <c r="AJ15" s="46">
        <v>1</v>
      </c>
      <c r="AK15" s="44">
        <v>0</v>
      </c>
      <c r="AL15" s="45">
        <v>1</v>
      </c>
      <c r="AM15" s="46">
        <v>2</v>
      </c>
      <c r="AN15" s="44">
        <v>1</v>
      </c>
      <c r="AO15" s="45">
        <v>1</v>
      </c>
      <c r="AP15" s="46">
        <v>1</v>
      </c>
      <c r="AQ15" s="44">
        <v>1</v>
      </c>
      <c r="AR15" s="45">
        <v>1</v>
      </c>
      <c r="AS15" s="46">
        <v>1</v>
      </c>
      <c r="AT15" s="44">
        <v>1</v>
      </c>
      <c r="AU15" s="20">
        <v>2</v>
      </c>
      <c r="AV15" s="21">
        <v>1</v>
      </c>
      <c r="AW15" s="22">
        <v>1</v>
      </c>
      <c r="AX15" s="20">
        <v>1</v>
      </c>
      <c r="AY15" s="21">
        <v>2</v>
      </c>
      <c r="AZ15" s="22">
        <v>1</v>
      </c>
      <c r="BA15" s="20">
        <v>0</v>
      </c>
      <c r="BB15" s="21">
        <v>1</v>
      </c>
      <c r="BC15" s="22">
        <v>0</v>
      </c>
      <c r="BD15" s="20">
        <v>1</v>
      </c>
      <c r="BE15" s="21">
        <v>1</v>
      </c>
      <c r="BF15" s="22">
        <v>1</v>
      </c>
      <c r="BG15" s="20">
        <v>2</v>
      </c>
      <c r="BH15" s="21">
        <v>3</v>
      </c>
      <c r="BI15" s="22">
        <v>1</v>
      </c>
      <c r="BJ15" s="125">
        <v>4</v>
      </c>
    </row>
    <row r="16" spans="1:62" ht="24" thickBot="1" x14ac:dyDescent="0.4">
      <c r="A16" s="223"/>
      <c r="B16" s="88" t="s">
        <v>59</v>
      </c>
      <c r="C16" s="37">
        <v>28</v>
      </c>
      <c r="D16" s="99">
        <v>11</v>
      </c>
      <c r="E16" s="185"/>
      <c r="F16" s="187"/>
      <c r="G16" s="187"/>
      <c r="H16" s="100"/>
      <c r="I16" s="101"/>
      <c r="J16" s="101"/>
      <c r="K16" s="101"/>
      <c r="L16" s="102"/>
      <c r="M16" s="209"/>
      <c r="N16" s="211"/>
      <c r="O16" s="34">
        <f t="shared" si="4"/>
        <v>39</v>
      </c>
      <c r="P16" s="230"/>
      <c r="Q16" s="107" t="s">
        <v>89</v>
      </c>
      <c r="S16" s="126"/>
      <c r="T16" s="47"/>
      <c r="U16" s="48"/>
      <c r="V16" s="49"/>
      <c r="W16" s="47"/>
      <c r="X16" s="48"/>
      <c r="Y16" s="49"/>
      <c r="Z16" s="47"/>
      <c r="AA16" s="48"/>
      <c r="AB16" s="49"/>
      <c r="AC16" s="50"/>
      <c r="AD16" s="51"/>
      <c r="AE16" s="52"/>
      <c r="AF16" s="47"/>
      <c r="AG16" s="48"/>
      <c r="AH16" s="49"/>
      <c r="AI16" s="47"/>
      <c r="AJ16" s="48"/>
      <c r="AK16" s="49"/>
      <c r="AL16" s="47"/>
      <c r="AM16" s="48"/>
      <c r="AN16" s="49"/>
      <c r="AO16" s="47"/>
      <c r="AP16" s="48"/>
      <c r="AQ16" s="49"/>
      <c r="AR16" s="47"/>
      <c r="AS16" s="48"/>
      <c r="AT16" s="49"/>
      <c r="AU16" s="47"/>
      <c r="AV16" s="48"/>
      <c r="AW16" s="49"/>
      <c r="AX16" s="47"/>
      <c r="AY16" s="48"/>
      <c r="AZ16" s="49"/>
      <c r="BA16" s="47"/>
      <c r="BB16" s="48"/>
      <c r="BC16" s="49"/>
      <c r="BD16" s="47"/>
      <c r="BE16" s="48"/>
      <c r="BF16" s="49"/>
      <c r="BG16" s="47"/>
      <c r="BH16" s="48"/>
      <c r="BI16" s="49"/>
      <c r="BJ16" s="126"/>
    </row>
    <row r="17" spans="1:62" ht="21" x14ac:dyDescent="0.35">
      <c r="A17" s="222" t="s">
        <v>44</v>
      </c>
      <c r="B17" s="94" t="s">
        <v>60</v>
      </c>
      <c r="C17" s="95">
        <v>27</v>
      </c>
      <c r="D17" s="44">
        <v>8</v>
      </c>
      <c r="E17" s="184">
        <f t="shared" si="0"/>
        <v>14</v>
      </c>
      <c r="F17" s="186">
        <f t="shared" si="1"/>
        <v>17</v>
      </c>
      <c r="G17" s="186">
        <f t="shared" si="2"/>
        <v>14</v>
      </c>
      <c r="H17" s="83"/>
      <c r="I17" s="84"/>
      <c r="J17" s="84"/>
      <c r="K17" s="84"/>
      <c r="L17" s="85"/>
      <c r="M17" s="208">
        <f t="shared" si="3"/>
        <v>45</v>
      </c>
      <c r="N17" s="210">
        <f>SUM(C17+M17+C18)</f>
        <v>96</v>
      </c>
      <c r="O17" s="97">
        <f t="shared" si="4"/>
        <v>35</v>
      </c>
      <c r="P17" s="229"/>
      <c r="Q17" s="108"/>
      <c r="S17" s="125">
        <v>5</v>
      </c>
      <c r="T17" s="20">
        <v>1</v>
      </c>
      <c r="U17" s="21">
        <v>1</v>
      </c>
      <c r="V17" s="44">
        <v>2</v>
      </c>
      <c r="W17" s="45">
        <v>1</v>
      </c>
      <c r="X17" s="46">
        <v>1</v>
      </c>
      <c r="Y17" s="44">
        <v>1</v>
      </c>
      <c r="Z17" s="45">
        <v>1</v>
      </c>
      <c r="AA17" s="46">
        <v>2</v>
      </c>
      <c r="AB17" s="44">
        <v>1</v>
      </c>
      <c r="AC17" s="45">
        <v>0</v>
      </c>
      <c r="AD17" s="46">
        <v>1</v>
      </c>
      <c r="AE17" s="44">
        <v>1</v>
      </c>
      <c r="AF17" s="13"/>
      <c r="AG17" s="14"/>
      <c r="AH17" s="15"/>
      <c r="AI17" s="45">
        <v>1</v>
      </c>
      <c r="AJ17" s="46">
        <v>1</v>
      </c>
      <c r="AK17" s="44">
        <v>2</v>
      </c>
      <c r="AL17" s="45">
        <v>1</v>
      </c>
      <c r="AM17" s="46">
        <v>1</v>
      </c>
      <c r="AN17" s="44">
        <v>1</v>
      </c>
      <c r="AO17" s="45">
        <v>1</v>
      </c>
      <c r="AP17" s="46">
        <v>2</v>
      </c>
      <c r="AQ17" s="44">
        <v>0</v>
      </c>
      <c r="AR17" s="45">
        <v>1</v>
      </c>
      <c r="AS17" s="46">
        <v>1</v>
      </c>
      <c r="AT17" s="44">
        <v>1</v>
      </c>
      <c r="AU17" s="20">
        <v>2</v>
      </c>
      <c r="AV17" s="21">
        <v>2</v>
      </c>
      <c r="AW17" s="22">
        <v>1</v>
      </c>
      <c r="AX17" s="20">
        <v>1</v>
      </c>
      <c r="AY17" s="21">
        <v>1</v>
      </c>
      <c r="AZ17" s="22">
        <v>1</v>
      </c>
      <c r="BA17" s="20">
        <v>1</v>
      </c>
      <c r="BB17" s="21">
        <v>1</v>
      </c>
      <c r="BC17" s="22">
        <v>1</v>
      </c>
      <c r="BD17" s="20">
        <v>1</v>
      </c>
      <c r="BE17" s="21">
        <v>1</v>
      </c>
      <c r="BF17" s="22">
        <v>1</v>
      </c>
      <c r="BG17" s="20">
        <v>2</v>
      </c>
      <c r="BH17" s="21">
        <v>2</v>
      </c>
      <c r="BI17" s="22">
        <v>1</v>
      </c>
      <c r="BJ17" s="125">
        <v>5</v>
      </c>
    </row>
    <row r="18" spans="1:62" ht="21.75" thickBot="1" x14ac:dyDescent="0.4">
      <c r="A18" s="223"/>
      <c r="B18" s="88" t="s">
        <v>78</v>
      </c>
      <c r="C18" s="37">
        <v>24</v>
      </c>
      <c r="D18" s="109">
        <v>8</v>
      </c>
      <c r="E18" s="185"/>
      <c r="F18" s="187"/>
      <c r="G18" s="187"/>
      <c r="H18" s="100"/>
      <c r="I18" s="101"/>
      <c r="J18" s="101"/>
      <c r="K18" s="101"/>
      <c r="L18" s="102"/>
      <c r="M18" s="209"/>
      <c r="N18" s="211"/>
      <c r="O18" s="34">
        <f t="shared" si="4"/>
        <v>32</v>
      </c>
      <c r="P18" s="230"/>
      <c r="Q18" s="110"/>
      <c r="S18" s="126"/>
      <c r="T18" s="47"/>
      <c r="U18" s="48"/>
      <c r="V18" s="49"/>
      <c r="W18" s="47"/>
      <c r="X18" s="48"/>
      <c r="Y18" s="49"/>
      <c r="Z18" s="47"/>
      <c r="AA18" s="48"/>
      <c r="AB18" s="49"/>
      <c r="AC18" s="47"/>
      <c r="AD18" s="48"/>
      <c r="AE18" s="49"/>
      <c r="AF18" s="50"/>
      <c r="AG18" s="51"/>
      <c r="AH18" s="52"/>
      <c r="AI18" s="47"/>
      <c r="AJ18" s="48"/>
      <c r="AK18" s="49"/>
      <c r="AL18" s="47"/>
      <c r="AM18" s="48"/>
      <c r="AN18" s="49"/>
      <c r="AO18" s="47"/>
      <c r="AP18" s="48"/>
      <c r="AQ18" s="49"/>
      <c r="AR18" s="47"/>
      <c r="AS18" s="48"/>
      <c r="AT18" s="49"/>
      <c r="AU18" s="47"/>
      <c r="AV18" s="48"/>
      <c r="AW18" s="49"/>
      <c r="AX18" s="47"/>
      <c r="AY18" s="48"/>
      <c r="AZ18" s="49"/>
      <c r="BA18" s="47"/>
      <c r="BB18" s="48"/>
      <c r="BC18" s="49"/>
      <c r="BD18" s="47"/>
      <c r="BE18" s="48"/>
      <c r="BF18" s="49"/>
      <c r="BG18" s="47"/>
      <c r="BH18" s="48"/>
      <c r="BI18" s="49"/>
      <c r="BJ18" s="126"/>
    </row>
    <row r="19" spans="1:62" ht="21" x14ac:dyDescent="0.35">
      <c r="A19" s="222" t="s">
        <v>45</v>
      </c>
      <c r="B19" s="94" t="s">
        <v>61</v>
      </c>
      <c r="C19" s="95">
        <v>20</v>
      </c>
      <c r="D19" s="44">
        <v>5</v>
      </c>
      <c r="E19" s="194">
        <f t="shared" si="0"/>
        <v>13</v>
      </c>
      <c r="F19" s="186">
        <f t="shared" si="1"/>
        <v>18</v>
      </c>
      <c r="G19" s="186">
        <f t="shared" si="2"/>
        <v>11</v>
      </c>
      <c r="H19" s="83"/>
      <c r="I19" s="84"/>
      <c r="J19" s="84"/>
      <c r="K19" s="84"/>
      <c r="L19" s="85"/>
      <c r="M19" s="208">
        <f t="shared" si="3"/>
        <v>42</v>
      </c>
      <c r="N19" s="210">
        <f>SUM(C19+M19+C20)</f>
        <v>77</v>
      </c>
      <c r="O19" s="97">
        <f t="shared" si="4"/>
        <v>25</v>
      </c>
      <c r="P19" s="229"/>
      <c r="Q19" s="108"/>
      <c r="R19" s="170"/>
      <c r="S19" s="125">
        <v>6</v>
      </c>
      <c r="T19" s="20">
        <v>1</v>
      </c>
      <c r="U19" s="21">
        <v>2</v>
      </c>
      <c r="V19" s="44">
        <v>1</v>
      </c>
      <c r="W19" s="45">
        <v>1</v>
      </c>
      <c r="X19" s="46">
        <v>1</v>
      </c>
      <c r="Y19" s="44">
        <v>0</v>
      </c>
      <c r="Z19" s="45">
        <v>1</v>
      </c>
      <c r="AA19" s="46">
        <v>1</v>
      </c>
      <c r="AB19" s="44">
        <v>0</v>
      </c>
      <c r="AC19" s="45">
        <v>1</v>
      </c>
      <c r="AD19" s="46">
        <v>2</v>
      </c>
      <c r="AE19" s="44">
        <v>1</v>
      </c>
      <c r="AF19" s="45">
        <v>1</v>
      </c>
      <c r="AG19" s="46">
        <v>2</v>
      </c>
      <c r="AH19" s="44">
        <v>1</v>
      </c>
      <c r="AI19" s="13"/>
      <c r="AJ19" s="14"/>
      <c r="AK19" s="15"/>
      <c r="AL19" s="20">
        <v>0</v>
      </c>
      <c r="AM19" s="21">
        <v>1</v>
      </c>
      <c r="AN19" s="44">
        <v>1</v>
      </c>
      <c r="AO19" s="45">
        <v>1</v>
      </c>
      <c r="AP19" s="46">
        <v>1</v>
      </c>
      <c r="AQ19" s="44">
        <v>0</v>
      </c>
      <c r="AR19" s="45">
        <v>1</v>
      </c>
      <c r="AS19" s="46">
        <v>1</v>
      </c>
      <c r="AT19" s="44">
        <v>1</v>
      </c>
      <c r="AU19" s="45">
        <v>1</v>
      </c>
      <c r="AV19" s="46">
        <v>1</v>
      </c>
      <c r="AW19" s="44">
        <v>1</v>
      </c>
      <c r="AX19" s="20">
        <v>1</v>
      </c>
      <c r="AY19" s="21">
        <v>2</v>
      </c>
      <c r="AZ19" s="44">
        <v>2</v>
      </c>
      <c r="BA19" s="45">
        <v>1</v>
      </c>
      <c r="BB19" s="46">
        <v>1</v>
      </c>
      <c r="BC19" s="44">
        <v>1</v>
      </c>
      <c r="BD19" s="45">
        <v>1</v>
      </c>
      <c r="BE19" s="46">
        <v>1</v>
      </c>
      <c r="BF19" s="44">
        <v>1</v>
      </c>
      <c r="BG19" s="45">
        <v>2</v>
      </c>
      <c r="BH19" s="46">
        <v>2</v>
      </c>
      <c r="BI19" s="44">
        <v>1</v>
      </c>
      <c r="BJ19" s="125">
        <v>6</v>
      </c>
    </row>
    <row r="20" spans="1:62" ht="21.75" thickBot="1" x14ac:dyDescent="0.4">
      <c r="A20" s="223"/>
      <c r="B20" s="88" t="s">
        <v>62</v>
      </c>
      <c r="C20" s="37">
        <v>15</v>
      </c>
      <c r="D20" s="109">
        <v>5</v>
      </c>
      <c r="E20" s="195"/>
      <c r="F20" s="187"/>
      <c r="G20" s="187"/>
      <c r="H20" s="100"/>
      <c r="I20" s="101"/>
      <c r="J20" s="101"/>
      <c r="K20" s="101"/>
      <c r="L20" s="102"/>
      <c r="M20" s="209"/>
      <c r="N20" s="211"/>
      <c r="O20" s="34">
        <f t="shared" si="4"/>
        <v>20</v>
      </c>
      <c r="P20" s="230"/>
      <c r="Q20" s="110"/>
      <c r="R20" s="170"/>
      <c r="S20" s="126"/>
      <c r="T20" s="47"/>
      <c r="U20" s="48"/>
      <c r="V20" s="49"/>
      <c r="W20" s="47"/>
      <c r="X20" s="48"/>
      <c r="Y20" s="49"/>
      <c r="Z20" s="47"/>
      <c r="AA20" s="48"/>
      <c r="AB20" s="49"/>
      <c r="AC20" s="47"/>
      <c r="AD20" s="48"/>
      <c r="AE20" s="49"/>
      <c r="AF20" s="47"/>
      <c r="AG20" s="48"/>
      <c r="AH20" s="49"/>
      <c r="AI20" s="50"/>
      <c r="AJ20" s="51"/>
      <c r="AK20" s="52"/>
      <c r="AL20" s="47"/>
      <c r="AM20" s="48"/>
      <c r="AN20" s="49"/>
      <c r="AO20" s="47"/>
      <c r="AP20" s="48"/>
      <c r="AQ20" s="49"/>
      <c r="AR20" s="47"/>
      <c r="AS20" s="48"/>
      <c r="AT20" s="49"/>
      <c r="AU20" s="47"/>
      <c r="AV20" s="48"/>
      <c r="AW20" s="49"/>
      <c r="AX20" s="47"/>
      <c r="AY20" s="48"/>
      <c r="AZ20" s="49"/>
      <c r="BA20" s="47"/>
      <c r="BB20" s="48"/>
      <c r="BC20" s="49"/>
      <c r="BD20" s="47"/>
      <c r="BE20" s="48"/>
      <c r="BF20" s="49"/>
      <c r="BG20" s="47"/>
      <c r="BH20" s="48"/>
      <c r="BI20" s="49"/>
      <c r="BJ20" s="126"/>
    </row>
    <row r="21" spans="1:62" ht="23.25" x14ac:dyDescent="0.35">
      <c r="A21" s="222" t="s">
        <v>46</v>
      </c>
      <c r="B21" s="94" t="s">
        <v>63</v>
      </c>
      <c r="C21" s="95">
        <v>29</v>
      </c>
      <c r="D21" s="44">
        <v>5</v>
      </c>
      <c r="E21" s="200">
        <f t="shared" si="0"/>
        <v>19</v>
      </c>
      <c r="F21" s="186">
        <f t="shared" si="1"/>
        <v>29</v>
      </c>
      <c r="G21" s="186">
        <f t="shared" si="2"/>
        <v>21</v>
      </c>
      <c r="H21" s="83"/>
      <c r="I21" s="84"/>
      <c r="J21" s="84"/>
      <c r="K21" s="84"/>
      <c r="L21" s="85"/>
      <c r="M21" s="208">
        <f t="shared" si="3"/>
        <v>69</v>
      </c>
      <c r="N21" s="210">
        <f>SUM(C21+M21+C22)</f>
        <v>123</v>
      </c>
      <c r="O21" s="97">
        <f t="shared" si="4"/>
        <v>34</v>
      </c>
      <c r="P21" s="229" t="s">
        <v>89</v>
      </c>
      <c r="Q21" s="106"/>
      <c r="R21" s="170"/>
      <c r="S21" s="125">
        <v>7</v>
      </c>
      <c r="T21" s="20">
        <v>2</v>
      </c>
      <c r="U21" s="21">
        <v>2</v>
      </c>
      <c r="V21" s="44">
        <v>1</v>
      </c>
      <c r="W21" s="45">
        <v>2</v>
      </c>
      <c r="X21" s="46">
        <v>2</v>
      </c>
      <c r="Y21" s="44">
        <v>1</v>
      </c>
      <c r="Z21" s="45">
        <v>1</v>
      </c>
      <c r="AA21" s="46">
        <v>2</v>
      </c>
      <c r="AB21" s="44">
        <v>2</v>
      </c>
      <c r="AC21" s="45">
        <v>1</v>
      </c>
      <c r="AD21" s="46">
        <v>2</v>
      </c>
      <c r="AE21" s="44">
        <v>2</v>
      </c>
      <c r="AF21" s="45">
        <v>2</v>
      </c>
      <c r="AG21" s="46">
        <v>3</v>
      </c>
      <c r="AH21" s="44">
        <v>2</v>
      </c>
      <c r="AI21" s="45">
        <v>1</v>
      </c>
      <c r="AJ21" s="46">
        <v>3</v>
      </c>
      <c r="AK21" s="44">
        <v>2</v>
      </c>
      <c r="AL21" s="13"/>
      <c r="AM21" s="14"/>
      <c r="AN21" s="15"/>
      <c r="AO21" s="20">
        <v>2</v>
      </c>
      <c r="AP21" s="21">
        <v>3</v>
      </c>
      <c r="AQ21" s="44">
        <v>2</v>
      </c>
      <c r="AR21" s="45">
        <v>1</v>
      </c>
      <c r="AS21" s="46">
        <v>3</v>
      </c>
      <c r="AT21" s="44">
        <v>2</v>
      </c>
      <c r="AU21" s="45">
        <v>1</v>
      </c>
      <c r="AV21" s="46">
        <v>2</v>
      </c>
      <c r="AW21" s="44">
        <v>1</v>
      </c>
      <c r="AX21" s="45">
        <v>1</v>
      </c>
      <c r="AY21" s="46">
        <v>2</v>
      </c>
      <c r="AZ21" s="44">
        <v>2</v>
      </c>
      <c r="BA21" s="20">
        <v>2</v>
      </c>
      <c r="BB21" s="21">
        <v>2</v>
      </c>
      <c r="BC21" s="44">
        <v>2</v>
      </c>
      <c r="BD21" s="45">
        <v>1</v>
      </c>
      <c r="BE21" s="46">
        <v>1</v>
      </c>
      <c r="BF21" s="44">
        <v>1</v>
      </c>
      <c r="BG21" s="45">
        <v>2</v>
      </c>
      <c r="BH21" s="46">
        <v>2</v>
      </c>
      <c r="BI21" s="44">
        <v>1</v>
      </c>
      <c r="BJ21" s="125">
        <v>7</v>
      </c>
    </row>
    <row r="22" spans="1:62" ht="24" thickBot="1" x14ac:dyDescent="0.4">
      <c r="A22" s="223"/>
      <c r="B22" s="88" t="s">
        <v>64</v>
      </c>
      <c r="C22" s="37">
        <v>25</v>
      </c>
      <c r="D22" s="109">
        <v>0</v>
      </c>
      <c r="E22" s="201"/>
      <c r="F22" s="187"/>
      <c r="G22" s="187"/>
      <c r="H22" s="100"/>
      <c r="I22" s="101"/>
      <c r="J22" s="101"/>
      <c r="K22" s="101"/>
      <c r="L22" s="102"/>
      <c r="M22" s="209"/>
      <c r="N22" s="211"/>
      <c r="O22" s="34">
        <f t="shared" si="4"/>
        <v>25</v>
      </c>
      <c r="P22" s="230"/>
      <c r="Q22" s="107"/>
      <c r="R22" s="170"/>
      <c r="S22" s="126"/>
      <c r="T22" s="47"/>
      <c r="U22" s="48"/>
      <c r="V22" s="49"/>
      <c r="W22" s="47"/>
      <c r="X22" s="48"/>
      <c r="Y22" s="49"/>
      <c r="Z22" s="47"/>
      <c r="AA22" s="48"/>
      <c r="AB22" s="49"/>
      <c r="AC22" s="47"/>
      <c r="AD22" s="48"/>
      <c r="AE22" s="49"/>
      <c r="AF22" s="47"/>
      <c r="AG22" s="48"/>
      <c r="AH22" s="49"/>
      <c r="AI22" s="47"/>
      <c r="AJ22" s="48"/>
      <c r="AK22" s="49"/>
      <c r="AL22" s="50"/>
      <c r="AM22" s="51"/>
      <c r="AN22" s="52"/>
      <c r="AO22" s="47"/>
      <c r="AP22" s="48"/>
      <c r="AQ22" s="49"/>
      <c r="AR22" s="47"/>
      <c r="AS22" s="48"/>
      <c r="AT22" s="49"/>
      <c r="AU22" s="47"/>
      <c r="AV22" s="48"/>
      <c r="AW22" s="49"/>
      <c r="AX22" s="47"/>
      <c r="AY22" s="48"/>
      <c r="AZ22" s="49"/>
      <c r="BA22" s="47"/>
      <c r="BB22" s="48"/>
      <c r="BC22" s="49"/>
      <c r="BD22" s="47"/>
      <c r="BE22" s="48"/>
      <c r="BF22" s="49"/>
      <c r="BG22" s="47"/>
      <c r="BH22" s="48"/>
      <c r="BI22" s="49"/>
      <c r="BJ22" s="126"/>
    </row>
    <row r="23" spans="1:62" ht="21" x14ac:dyDescent="0.35">
      <c r="A23" s="222" t="s">
        <v>47</v>
      </c>
      <c r="B23" s="94" t="s">
        <v>65</v>
      </c>
      <c r="C23" s="95">
        <v>28</v>
      </c>
      <c r="D23" s="44">
        <v>3</v>
      </c>
      <c r="E23" s="200">
        <f t="shared" si="0"/>
        <v>18</v>
      </c>
      <c r="F23" s="186">
        <f t="shared" si="1"/>
        <v>26</v>
      </c>
      <c r="G23" s="186">
        <f t="shared" si="2"/>
        <v>20</v>
      </c>
      <c r="H23" s="83"/>
      <c r="I23" s="84"/>
      <c r="J23" s="84"/>
      <c r="K23" s="84"/>
      <c r="L23" s="85"/>
      <c r="M23" s="208">
        <f t="shared" si="3"/>
        <v>64</v>
      </c>
      <c r="N23" s="210">
        <f>SUM(C23+M23+C24)</f>
        <v>121</v>
      </c>
      <c r="O23" s="97">
        <f t="shared" si="4"/>
        <v>31</v>
      </c>
      <c r="P23" s="229" t="s">
        <v>86</v>
      </c>
      <c r="Q23" s="108"/>
      <c r="R23" s="170"/>
      <c r="S23" s="125">
        <v>8</v>
      </c>
      <c r="T23" s="20">
        <v>1</v>
      </c>
      <c r="U23" s="21">
        <v>2</v>
      </c>
      <c r="V23" s="44">
        <v>2</v>
      </c>
      <c r="W23" s="45">
        <v>1</v>
      </c>
      <c r="X23" s="46">
        <v>2</v>
      </c>
      <c r="Y23" s="44">
        <v>2</v>
      </c>
      <c r="Z23" s="45">
        <v>1</v>
      </c>
      <c r="AA23" s="46">
        <v>2</v>
      </c>
      <c r="AB23" s="44">
        <v>1</v>
      </c>
      <c r="AC23" s="45">
        <v>2</v>
      </c>
      <c r="AD23" s="46">
        <v>3</v>
      </c>
      <c r="AE23" s="44">
        <v>2</v>
      </c>
      <c r="AF23" s="45">
        <v>1</v>
      </c>
      <c r="AG23" s="46">
        <v>2</v>
      </c>
      <c r="AH23" s="44">
        <v>2</v>
      </c>
      <c r="AI23" s="45">
        <v>2</v>
      </c>
      <c r="AJ23" s="46">
        <v>1</v>
      </c>
      <c r="AK23" s="44">
        <v>1</v>
      </c>
      <c r="AL23" s="45">
        <v>2</v>
      </c>
      <c r="AM23" s="46">
        <v>2</v>
      </c>
      <c r="AN23" s="44">
        <v>2</v>
      </c>
      <c r="AO23" s="13"/>
      <c r="AP23" s="14"/>
      <c r="AQ23" s="15"/>
      <c r="AR23" s="20">
        <v>1</v>
      </c>
      <c r="AS23" s="21">
        <v>3</v>
      </c>
      <c r="AT23" s="44">
        <v>2</v>
      </c>
      <c r="AU23" s="45">
        <v>2</v>
      </c>
      <c r="AV23" s="46">
        <v>2</v>
      </c>
      <c r="AW23" s="44">
        <v>2</v>
      </c>
      <c r="AX23" s="45">
        <v>1</v>
      </c>
      <c r="AY23" s="46">
        <v>2</v>
      </c>
      <c r="AZ23" s="44">
        <v>1</v>
      </c>
      <c r="BA23" s="45">
        <v>1</v>
      </c>
      <c r="BB23" s="46">
        <v>1</v>
      </c>
      <c r="BC23" s="44">
        <v>1</v>
      </c>
      <c r="BD23" s="20">
        <v>1</v>
      </c>
      <c r="BE23" s="21">
        <v>2</v>
      </c>
      <c r="BF23" s="22">
        <v>1</v>
      </c>
      <c r="BG23" s="20">
        <v>2</v>
      </c>
      <c r="BH23" s="21">
        <v>2</v>
      </c>
      <c r="BI23" s="22">
        <v>1</v>
      </c>
      <c r="BJ23" s="125">
        <v>8</v>
      </c>
    </row>
    <row r="24" spans="1:62" ht="21.75" thickBot="1" x14ac:dyDescent="0.4">
      <c r="A24" s="223"/>
      <c r="B24" s="88" t="s">
        <v>76</v>
      </c>
      <c r="C24" s="111">
        <v>29</v>
      </c>
      <c r="D24" s="109">
        <v>2</v>
      </c>
      <c r="E24" s="201"/>
      <c r="F24" s="187"/>
      <c r="G24" s="187"/>
      <c r="H24" s="100"/>
      <c r="I24" s="101"/>
      <c r="J24" s="101"/>
      <c r="K24" s="101"/>
      <c r="L24" s="102"/>
      <c r="M24" s="209"/>
      <c r="N24" s="211"/>
      <c r="O24" s="34">
        <f t="shared" si="4"/>
        <v>31</v>
      </c>
      <c r="P24" s="230"/>
      <c r="Q24" s="110"/>
      <c r="R24" s="170"/>
      <c r="S24" s="126"/>
      <c r="T24" s="47"/>
      <c r="U24" s="48"/>
      <c r="V24" s="49"/>
      <c r="W24" s="47"/>
      <c r="X24" s="48"/>
      <c r="Y24" s="49"/>
      <c r="Z24" s="47"/>
      <c r="AA24" s="48"/>
      <c r="AB24" s="49"/>
      <c r="AC24" s="47"/>
      <c r="AD24" s="48"/>
      <c r="AE24" s="49"/>
      <c r="AF24" s="47"/>
      <c r="AG24" s="48"/>
      <c r="AH24" s="49"/>
      <c r="AI24" s="47"/>
      <c r="AJ24" s="48"/>
      <c r="AK24" s="49"/>
      <c r="AL24" s="47"/>
      <c r="AM24" s="48"/>
      <c r="AN24" s="49"/>
      <c r="AO24" s="50"/>
      <c r="AP24" s="51"/>
      <c r="AQ24" s="52"/>
      <c r="AR24" s="47"/>
      <c r="AS24" s="48"/>
      <c r="AT24" s="49"/>
      <c r="AU24" s="47"/>
      <c r="AV24" s="48"/>
      <c r="AW24" s="49"/>
      <c r="AX24" s="47"/>
      <c r="AY24" s="48"/>
      <c r="AZ24" s="49"/>
      <c r="BA24" s="47"/>
      <c r="BB24" s="48"/>
      <c r="BC24" s="49"/>
      <c r="BD24" s="47"/>
      <c r="BE24" s="48"/>
      <c r="BF24" s="49"/>
      <c r="BG24" s="47"/>
      <c r="BH24" s="48"/>
      <c r="BI24" s="49"/>
      <c r="BJ24" s="126"/>
    </row>
    <row r="25" spans="1:62" ht="21" x14ac:dyDescent="0.35">
      <c r="A25" s="222" t="s">
        <v>48</v>
      </c>
      <c r="B25" s="94" t="s">
        <v>66</v>
      </c>
      <c r="C25" s="112">
        <v>29</v>
      </c>
      <c r="D25" s="44">
        <v>9</v>
      </c>
      <c r="E25" s="200">
        <f t="shared" si="0"/>
        <v>18</v>
      </c>
      <c r="F25" s="186">
        <f t="shared" si="1"/>
        <v>17</v>
      </c>
      <c r="G25" s="186">
        <f t="shared" si="2"/>
        <v>7</v>
      </c>
      <c r="H25" s="83"/>
      <c r="I25" s="84"/>
      <c r="J25" s="84"/>
      <c r="K25" s="84"/>
      <c r="L25" s="85"/>
      <c r="M25" s="208">
        <f t="shared" si="3"/>
        <v>42</v>
      </c>
      <c r="N25" s="210">
        <f>SUM(C25+M25+C26)</f>
        <v>98</v>
      </c>
      <c r="O25" s="97">
        <f t="shared" si="4"/>
        <v>38</v>
      </c>
      <c r="P25" s="229"/>
      <c r="Q25" s="108" t="s">
        <v>86</v>
      </c>
      <c r="R25" s="170"/>
      <c r="S25" s="125">
        <v>9</v>
      </c>
      <c r="T25" s="20">
        <v>1</v>
      </c>
      <c r="U25" s="21">
        <v>2</v>
      </c>
      <c r="V25" s="44">
        <v>1</v>
      </c>
      <c r="W25" s="45">
        <v>1</v>
      </c>
      <c r="X25" s="46">
        <v>1</v>
      </c>
      <c r="Y25" s="44">
        <v>0</v>
      </c>
      <c r="Z25" s="45">
        <v>2</v>
      </c>
      <c r="AA25" s="46">
        <v>1</v>
      </c>
      <c r="AB25" s="44">
        <v>1</v>
      </c>
      <c r="AC25" s="45">
        <v>1</v>
      </c>
      <c r="AD25" s="46">
        <v>1</v>
      </c>
      <c r="AE25" s="44">
        <v>0</v>
      </c>
      <c r="AF25" s="20">
        <v>1</v>
      </c>
      <c r="AG25" s="21">
        <v>1</v>
      </c>
      <c r="AH25" s="44">
        <v>0</v>
      </c>
      <c r="AI25" s="45">
        <v>2</v>
      </c>
      <c r="AJ25" s="46">
        <v>1</v>
      </c>
      <c r="AK25" s="44">
        <v>0</v>
      </c>
      <c r="AL25" s="45">
        <v>1</v>
      </c>
      <c r="AM25" s="46">
        <v>1</v>
      </c>
      <c r="AN25" s="44">
        <v>0</v>
      </c>
      <c r="AO25" s="45">
        <v>2</v>
      </c>
      <c r="AP25" s="46">
        <v>2</v>
      </c>
      <c r="AQ25" s="44">
        <v>1</v>
      </c>
      <c r="AR25" s="13"/>
      <c r="AS25" s="14"/>
      <c r="AT25" s="15"/>
      <c r="AU25" s="20">
        <v>2</v>
      </c>
      <c r="AV25" s="21">
        <v>2</v>
      </c>
      <c r="AW25" s="44">
        <v>1</v>
      </c>
      <c r="AX25" s="45">
        <v>1</v>
      </c>
      <c r="AY25" s="46">
        <v>1</v>
      </c>
      <c r="AZ25" s="44">
        <v>1</v>
      </c>
      <c r="BA25" s="45">
        <v>1</v>
      </c>
      <c r="BB25" s="46">
        <v>1</v>
      </c>
      <c r="BC25" s="44">
        <v>0</v>
      </c>
      <c r="BD25" s="45">
        <v>1</v>
      </c>
      <c r="BE25" s="46">
        <v>1</v>
      </c>
      <c r="BF25" s="44">
        <v>1</v>
      </c>
      <c r="BG25" s="45">
        <v>2</v>
      </c>
      <c r="BH25" s="46">
        <v>2</v>
      </c>
      <c r="BI25" s="44">
        <v>1</v>
      </c>
      <c r="BJ25" s="125">
        <v>9</v>
      </c>
    </row>
    <row r="26" spans="1:62" ht="21.75" thickBot="1" x14ac:dyDescent="0.4">
      <c r="A26" s="223"/>
      <c r="B26" s="88" t="s">
        <v>67</v>
      </c>
      <c r="C26" s="111">
        <v>27</v>
      </c>
      <c r="D26" s="109">
        <v>4</v>
      </c>
      <c r="E26" s="201"/>
      <c r="F26" s="187"/>
      <c r="G26" s="187"/>
      <c r="H26" s="100"/>
      <c r="I26" s="101"/>
      <c r="J26" s="101"/>
      <c r="K26" s="101"/>
      <c r="L26" s="102"/>
      <c r="M26" s="209"/>
      <c r="N26" s="211"/>
      <c r="O26" s="34">
        <f t="shared" si="4"/>
        <v>31</v>
      </c>
      <c r="P26" s="230"/>
      <c r="Q26" s="110"/>
      <c r="R26" s="170"/>
      <c r="S26" s="126"/>
      <c r="T26" s="47"/>
      <c r="U26" s="48"/>
      <c r="V26" s="49"/>
      <c r="W26" s="47"/>
      <c r="X26" s="48"/>
      <c r="Y26" s="49"/>
      <c r="Z26" s="47"/>
      <c r="AA26" s="48"/>
      <c r="AB26" s="49"/>
      <c r="AC26" s="47"/>
      <c r="AD26" s="48"/>
      <c r="AE26" s="49"/>
      <c r="AF26" s="47"/>
      <c r="AG26" s="48"/>
      <c r="AH26" s="49"/>
      <c r="AI26" s="47"/>
      <c r="AJ26" s="48"/>
      <c r="AK26" s="49"/>
      <c r="AL26" s="47"/>
      <c r="AM26" s="48"/>
      <c r="AN26" s="49"/>
      <c r="AO26" s="47"/>
      <c r="AP26" s="48"/>
      <c r="AQ26" s="49"/>
      <c r="AR26" s="50"/>
      <c r="AS26" s="51"/>
      <c r="AT26" s="52"/>
      <c r="AU26" s="47"/>
      <c r="AV26" s="48"/>
      <c r="AW26" s="49"/>
      <c r="AX26" s="47"/>
      <c r="AY26" s="48"/>
      <c r="AZ26" s="49"/>
      <c r="BA26" s="47"/>
      <c r="BB26" s="48"/>
      <c r="BC26" s="49"/>
      <c r="BD26" s="47"/>
      <c r="BE26" s="48"/>
      <c r="BF26" s="49"/>
      <c r="BG26" s="47"/>
      <c r="BH26" s="48"/>
      <c r="BI26" s="49"/>
      <c r="BJ26" s="126"/>
    </row>
    <row r="27" spans="1:62" ht="21" x14ac:dyDescent="0.35">
      <c r="A27" s="222" t="s">
        <v>49</v>
      </c>
      <c r="B27" s="94" t="s">
        <v>68</v>
      </c>
      <c r="C27" s="95">
        <v>29</v>
      </c>
      <c r="D27" s="44">
        <v>7</v>
      </c>
      <c r="E27" s="200">
        <f t="shared" si="0"/>
        <v>16</v>
      </c>
      <c r="F27" s="196">
        <f t="shared" si="1"/>
        <v>14</v>
      </c>
      <c r="G27" s="198">
        <f t="shared" si="2"/>
        <v>11</v>
      </c>
      <c r="H27" s="83"/>
      <c r="I27" s="84"/>
      <c r="J27" s="84"/>
      <c r="K27" s="84"/>
      <c r="L27" s="85"/>
      <c r="M27" s="212">
        <f t="shared" si="3"/>
        <v>41</v>
      </c>
      <c r="N27" s="214">
        <f>SUM(C27+M27+C28)</f>
        <v>97</v>
      </c>
      <c r="O27" s="97">
        <f t="shared" si="4"/>
        <v>36</v>
      </c>
      <c r="P27" s="229"/>
      <c r="Q27" s="108"/>
      <c r="R27" s="170"/>
      <c r="S27" s="125">
        <v>10</v>
      </c>
      <c r="T27" s="20">
        <v>2</v>
      </c>
      <c r="U27" s="21">
        <v>1</v>
      </c>
      <c r="V27" s="44">
        <v>2</v>
      </c>
      <c r="W27" s="45">
        <v>1</v>
      </c>
      <c r="X27" s="46">
        <v>1</v>
      </c>
      <c r="Y27" s="44">
        <v>1</v>
      </c>
      <c r="Z27" s="45">
        <v>1</v>
      </c>
      <c r="AA27" s="46">
        <v>1</v>
      </c>
      <c r="AB27" s="44">
        <v>1</v>
      </c>
      <c r="AC27" s="45">
        <v>1</v>
      </c>
      <c r="AD27" s="46">
        <v>1</v>
      </c>
      <c r="AE27" s="44">
        <v>1</v>
      </c>
      <c r="AF27" s="20">
        <v>1</v>
      </c>
      <c r="AG27" s="21">
        <v>1</v>
      </c>
      <c r="AH27" s="44">
        <v>1</v>
      </c>
      <c r="AI27" s="45">
        <v>2</v>
      </c>
      <c r="AJ27" s="46">
        <v>1</v>
      </c>
      <c r="AK27" s="44">
        <v>0</v>
      </c>
      <c r="AL27" s="45">
        <v>1</v>
      </c>
      <c r="AM27" s="46">
        <v>1</v>
      </c>
      <c r="AN27" s="44">
        <v>0</v>
      </c>
      <c r="AO27" s="45">
        <v>1</v>
      </c>
      <c r="AP27" s="46">
        <v>1</v>
      </c>
      <c r="AQ27" s="44">
        <v>1</v>
      </c>
      <c r="AR27" s="20">
        <v>1</v>
      </c>
      <c r="AS27" s="21">
        <v>1</v>
      </c>
      <c r="AT27" s="22">
        <v>1</v>
      </c>
      <c r="AU27" s="53"/>
      <c r="AV27" s="54"/>
      <c r="AW27" s="55"/>
      <c r="AX27" s="20">
        <v>1</v>
      </c>
      <c r="AY27" s="21">
        <v>1</v>
      </c>
      <c r="AZ27" s="44">
        <v>1</v>
      </c>
      <c r="BA27" s="45">
        <v>1</v>
      </c>
      <c r="BB27" s="46">
        <v>1</v>
      </c>
      <c r="BC27" s="44">
        <v>1</v>
      </c>
      <c r="BD27" s="45">
        <v>1</v>
      </c>
      <c r="BE27" s="46">
        <v>1</v>
      </c>
      <c r="BF27" s="44">
        <v>0</v>
      </c>
      <c r="BG27" s="45">
        <v>2</v>
      </c>
      <c r="BH27" s="46">
        <v>2</v>
      </c>
      <c r="BI27" s="44">
        <v>1</v>
      </c>
      <c r="BJ27" s="125">
        <v>10</v>
      </c>
    </row>
    <row r="28" spans="1:62" ht="21.75" thickBot="1" x14ac:dyDescent="0.4">
      <c r="A28" s="223"/>
      <c r="B28" s="88" t="s">
        <v>69</v>
      </c>
      <c r="C28" s="37">
        <v>27</v>
      </c>
      <c r="D28" s="109">
        <v>5</v>
      </c>
      <c r="E28" s="201"/>
      <c r="F28" s="197"/>
      <c r="G28" s="199"/>
      <c r="H28" s="91"/>
      <c r="I28" s="16"/>
      <c r="J28" s="16"/>
      <c r="K28" s="16"/>
      <c r="L28" s="92"/>
      <c r="M28" s="213"/>
      <c r="N28" s="215"/>
      <c r="O28" s="34">
        <f t="shared" si="4"/>
        <v>32</v>
      </c>
      <c r="P28" s="230"/>
      <c r="Q28" s="110"/>
      <c r="R28" s="170"/>
      <c r="S28" s="126"/>
      <c r="T28" s="47"/>
      <c r="U28" s="48"/>
      <c r="V28" s="49"/>
      <c r="W28" s="47"/>
      <c r="X28" s="48"/>
      <c r="Y28" s="49"/>
      <c r="Z28" s="47"/>
      <c r="AA28" s="48"/>
      <c r="AB28" s="49"/>
      <c r="AC28" s="47"/>
      <c r="AD28" s="48"/>
      <c r="AE28" s="49"/>
      <c r="AF28" s="47"/>
      <c r="AG28" s="48"/>
      <c r="AH28" s="49"/>
      <c r="AI28" s="47"/>
      <c r="AJ28" s="48"/>
      <c r="AK28" s="49"/>
      <c r="AL28" s="47"/>
      <c r="AM28" s="48"/>
      <c r="AN28" s="49"/>
      <c r="AO28" s="47"/>
      <c r="AP28" s="48"/>
      <c r="AQ28" s="49"/>
      <c r="AR28" s="47"/>
      <c r="AS28" s="48"/>
      <c r="AT28" s="49"/>
      <c r="AU28" s="56"/>
      <c r="AV28" s="57"/>
      <c r="AW28" s="58"/>
      <c r="AX28" s="47"/>
      <c r="AY28" s="48"/>
      <c r="AZ28" s="49"/>
      <c r="BA28" s="47"/>
      <c r="BB28" s="48"/>
      <c r="BC28" s="49"/>
      <c r="BD28" s="47"/>
      <c r="BE28" s="48"/>
      <c r="BF28" s="49"/>
      <c r="BG28" s="47"/>
      <c r="BH28" s="48"/>
      <c r="BI28" s="49"/>
      <c r="BJ28" s="126"/>
    </row>
    <row r="29" spans="1:62" ht="21" x14ac:dyDescent="0.35">
      <c r="A29" s="222" t="s">
        <v>50</v>
      </c>
      <c r="B29" s="94" t="s">
        <v>70</v>
      </c>
      <c r="C29" s="95">
        <v>24</v>
      </c>
      <c r="D29" s="44">
        <v>0</v>
      </c>
      <c r="E29" s="200">
        <f t="shared" si="0"/>
        <v>8</v>
      </c>
      <c r="F29" s="196">
        <f t="shared" si="1"/>
        <v>13</v>
      </c>
      <c r="G29" s="198">
        <f t="shared" si="2"/>
        <v>6</v>
      </c>
      <c r="H29" s="113"/>
      <c r="I29" s="114"/>
      <c r="J29" s="114"/>
      <c r="K29" s="114"/>
      <c r="L29" s="115"/>
      <c r="M29" s="204">
        <f t="shared" si="3"/>
        <v>27</v>
      </c>
      <c r="N29" s="206">
        <f>SUM(C29+M29+C30)</f>
        <v>73</v>
      </c>
      <c r="O29" s="97">
        <f t="shared" si="4"/>
        <v>24</v>
      </c>
      <c r="P29" s="229"/>
      <c r="Q29" s="108"/>
      <c r="R29" s="170"/>
      <c r="S29" s="125">
        <v>11</v>
      </c>
      <c r="T29" s="20">
        <v>1</v>
      </c>
      <c r="U29" s="21">
        <v>1</v>
      </c>
      <c r="V29" s="44">
        <v>1</v>
      </c>
      <c r="W29" s="45">
        <v>1</v>
      </c>
      <c r="X29" s="46">
        <v>1</v>
      </c>
      <c r="Y29" s="44">
        <v>0</v>
      </c>
      <c r="Z29" s="45">
        <v>0</v>
      </c>
      <c r="AA29" s="46">
        <v>1</v>
      </c>
      <c r="AB29" s="44">
        <v>0</v>
      </c>
      <c r="AC29" s="45">
        <v>1</v>
      </c>
      <c r="AD29" s="46">
        <v>1</v>
      </c>
      <c r="AE29" s="44">
        <v>0</v>
      </c>
      <c r="AF29" s="20">
        <v>1</v>
      </c>
      <c r="AG29" s="21">
        <v>1</v>
      </c>
      <c r="AH29" s="44">
        <v>1</v>
      </c>
      <c r="AI29" s="45">
        <v>1</v>
      </c>
      <c r="AJ29" s="46">
        <v>1</v>
      </c>
      <c r="AK29" s="44">
        <v>1</v>
      </c>
      <c r="AL29" s="45">
        <v>0</v>
      </c>
      <c r="AM29" s="46">
        <v>1</v>
      </c>
      <c r="AN29" s="44">
        <v>0</v>
      </c>
      <c r="AO29" s="45">
        <v>1</v>
      </c>
      <c r="AP29" s="46">
        <v>1</v>
      </c>
      <c r="AQ29" s="44">
        <v>1</v>
      </c>
      <c r="AR29" s="20">
        <v>0</v>
      </c>
      <c r="AS29" s="21">
        <v>1</v>
      </c>
      <c r="AT29" s="22">
        <v>0</v>
      </c>
      <c r="AU29" s="20">
        <v>1</v>
      </c>
      <c r="AV29" s="21">
        <v>1</v>
      </c>
      <c r="AW29" s="22">
        <v>1</v>
      </c>
      <c r="AX29" s="59"/>
      <c r="AY29" s="60"/>
      <c r="AZ29" s="61"/>
      <c r="BA29" s="20">
        <v>0</v>
      </c>
      <c r="BB29" s="21">
        <v>1</v>
      </c>
      <c r="BC29" s="44">
        <v>0</v>
      </c>
      <c r="BD29" s="45">
        <v>0</v>
      </c>
      <c r="BE29" s="46">
        <v>1</v>
      </c>
      <c r="BF29" s="44">
        <v>0</v>
      </c>
      <c r="BG29" s="45">
        <v>1</v>
      </c>
      <c r="BH29" s="46">
        <v>1</v>
      </c>
      <c r="BI29" s="44">
        <v>1</v>
      </c>
      <c r="BJ29" s="125">
        <v>11</v>
      </c>
    </row>
    <row r="30" spans="1:62" ht="21.75" thickBot="1" x14ac:dyDescent="0.4">
      <c r="A30" s="223"/>
      <c r="B30" s="88" t="s">
        <v>71</v>
      </c>
      <c r="C30" s="37">
        <v>22</v>
      </c>
      <c r="D30" s="109">
        <v>0</v>
      </c>
      <c r="E30" s="201"/>
      <c r="F30" s="197"/>
      <c r="G30" s="199"/>
      <c r="H30" s="91"/>
      <c r="I30" s="16"/>
      <c r="J30" s="16"/>
      <c r="K30" s="16"/>
      <c r="L30" s="92"/>
      <c r="M30" s="205"/>
      <c r="N30" s="207"/>
      <c r="O30" s="34">
        <f t="shared" si="4"/>
        <v>22</v>
      </c>
      <c r="P30" s="230"/>
      <c r="Q30" s="110"/>
      <c r="R30" s="170"/>
      <c r="S30" s="126"/>
      <c r="T30" s="47"/>
      <c r="U30" s="48"/>
      <c r="V30" s="49"/>
      <c r="W30" s="47"/>
      <c r="X30" s="48"/>
      <c r="Y30" s="49"/>
      <c r="Z30" s="47"/>
      <c r="AA30" s="48"/>
      <c r="AB30" s="49"/>
      <c r="AC30" s="47"/>
      <c r="AD30" s="48"/>
      <c r="AE30" s="49"/>
      <c r="AF30" s="47"/>
      <c r="AG30" s="48"/>
      <c r="AH30" s="49"/>
      <c r="AI30" s="47"/>
      <c r="AJ30" s="48"/>
      <c r="AK30" s="49"/>
      <c r="AL30" s="47"/>
      <c r="AM30" s="48"/>
      <c r="AN30" s="49"/>
      <c r="AO30" s="47"/>
      <c r="AP30" s="48"/>
      <c r="AQ30" s="49"/>
      <c r="AR30" s="47"/>
      <c r="AS30" s="48"/>
      <c r="AT30" s="49"/>
      <c r="AU30" s="47"/>
      <c r="AV30" s="48"/>
      <c r="AW30" s="49"/>
      <c r="AX30" s="50"/>
      <c r="AY30" s="51"/>
      <c r="AZ30" s="52"/>
      <c r="BA30" s="47"/>
      <c r="BB30" s="48"/>
      <c r="BC30" s="49"/>
      <c r="BD30" s="47"/>
      <c r="BE30" s="48"/>
      <c r="BF30" s="49"/>
      <c r="BG30" s="47"/>
      <c r="BH30" s="48"/>
      <c r="BI30" s="49"/>
      <c r="BJ30" s="126"/>
    </row>
    <row r="31" spans="1:62" ht="21" x14ac:dyDescent="0.35">
      <c r="A31" s="222" t="s">
        <v>51</v>
      </c>
      <c r="B31" s="94" t="s">
        <v>81</v>
      </c>
      <c r="C31" s="95">
        <v>29</v>
      </c>
      <c r="D31" s="44">
        <v>12</v>
      </c>
      <c r="E31" s="200">
        <f t="shared" si="0"/>
        <v>22</v>
      </c>
      <c r="F31" s="186">
        <f t="shared" si="1"/>
        <v>33</v>
      </c>
      <c r="G31" s="202">
        <f t="shared" si="2"/>
        <v>20</v>
      </c>
      <c r="H31" s="83"/>
      <c r="I31" s="84"/>
      <c r="J31" s="84"/>
      <c r="K31" s="84"/>
      <c r="L31" s="85"/>
      <c r="M31" s="204">
        <f t="shared" si="3"/>
        <v>75</v>
      </c>
      <c r="N31" s="206">
        <f>SUM(C31+M31+C32)</f>
        <v>133</v>
      </c>
      <c r="O31" s="97">
        <f t="shared" si="4"/>
        <v>41</v>
      </c>
      <c r="P31" s="229" t="s">
        <v>85</v>
      </c>
      <c r="Q31" s="108" t="s">
        <v>88</v>
      </c>
      <c r="R31" s="170"/>
      <c r="S31" s="125">
        <v>12</v>
      </c>
      <c r="T31" s="20">
        <v>1</v>
      </c>
      <c r="U31" s="21">
        <v>3</v>
      </c>
      <c r="V31" s="44">
        <v>2</v>
      </c>
      <c r="W31" s="45">
        <v>2</v>
      </c>
      <c r="X31" s="46">
        <v>2</v>
      </c>
      <c r="Y31" s="44">
        <v>1</v>
      </c>
      <c r="Z31" s="45">
        <v>2</v>
      </c>
      <c r="AA31" s="46">
        <v>2</v>
      </c>
      <c r="AB31" s="44">
        <v>2</v>
      </c>
      <c r="AC31" s="45">
        <v>2</v>
      </c>
      <c r="AD31" s="46">
        <v>3</v>
      </c>
      <c r="AE31" s="44">
        <v>2</v>
      </c>
      <c r="AF31" s="20">
        <v>1</v>
      </c>
      <c r="AG31" s="21">
        <v>3</v>
      </c>
      <c r="AH31" s="44">
        <v>1</v>
      </c>
      <c r="AI31" s="45">
        <v>2</v>
      </c>
      <c r="AJ31" s="46">
        <v>3</v>
      </c>
      <c r="AK31" s="44">
        <v>2</v>
      </c>
      <c r="AL31" s="45">
        <v>2</v>
      </c>
      <c r="AM31" s="46">
        <v>2</v>
      </c>
      <c r="AN31" s="44">
        <v>2</v>
      </c>
      <c r="AO31" s="45">
        <v>2</v>
      </c>
      <c r="AP31" s="46">
        <v>3</v>
      </c>
      <c r="AQ31" s="44">
        <v>1</v>
      </c>
      <c r="AR31" s="20">
        <v>1</v>
      </c>
      <c r="AS31" s="21">
        <v>3</v>
      </c>
      <c r="AT31" s="22">
        <v>1</v>
      </c>
      <c r="AU31" s="20">
        <v>2</v>
      </c>
      <c r="AV31" s="21">
        <v>2</v>
      </c>
      <c r="AW31" s="22">
        <v>2</v>
      </c>
      <c r="AX31" s="20">
        <v>2</v>
      </c>
      <c r="AY31" s="21">
        <v>2</v>
      </c>
      <c r="AZ31" s="22">
        <v>2</v>
      </c>
      <c r="BA31" s="59"/>
      <c r="BB31" s="60"/>
      <c r="BC31" s="61"/>
      <c r="BD31" s="20">
        <v>1</v>
      </c>
      <c r="BE31" s="21">
        <v>2</v>
      </c>
      <c r="BF31" s="22">
        <v>1</v>
      </c>
      <c r="BG31" s="20">
        <v>2</v>
      </c>
      <c r="BH31" s="21">
        <v>3</v>
      </c>
      <c r="BI31" s="22">
        <v>1</v>
      </c>
      <c r="BJ31" s="125">
        <v>12</v>
      </c>
    </row>
    <row r="32" spans="1:62" ht="21.75" thickBot="1" x14ac:dyDescent="0.4">
      <c r="A32" s="223"/>
      <c r="B32" s="88" t="s">
        <v>79</v>
      </c>
      <c r="C32" s="37">
        <v>29</v>
      </c>
      <c r="D32" s="109">
        <v>8</v>
      </c>
      <c r="E32" s="201"/>
      <c r="F32" s="187"/>
      <c r="G32" s="203"/>
      <c r="H32" s="100"/>
      <c r="I32" s="101"/>
      <c r="J32" s="101"/>
      <c r="K32" s="101"/>
      <c r="L32" s="102"/>
      <c r="M32" s="205"/>
      <c r="N32" s="207"/>
      <c r="O32" s="34">
        <f t="shared" si="4"/>
        <v>37</v>
      </c>
      <c r="P32" s="230"/>
      <c r="Q32" s="110"/>
      <c r="R32" s="170"/>
      <c r="S32" s="126"/>
      <c r="T32" s="47"/>
      <c r="U32" s="48"/>
      <c r="V32" s="49"/>
      <c r="W32" s="47"/>
      <c r="X32" s="48"/>
      <c r="Y32" s="49"/>
      <c r="Z32" s="47"/>
      <c r="AA32" s="48"/>
      <c r="AB32" s="49"/>
      <c r="AC32" s="47"/>
      <c r="AD32" s="48"/>
      <c r="AE32" s="49"/>
      <c r="AF32" s="47"/>
      <c r="AG32" s="48"/>
      <c r="AH32" s="49"/>
      <c r="AI32" s="47"/>
      <c r="AJ32" s="48"/>
      <c r="AK32" s="49"/>
      <c r="AL32" s="47"/>
      <c r="AM32" s="48"/>
      <c r="AN32" s="49"/>
      <c r="AO32" s="47"/>
      <c r="AP32" s="48"/>
      <c r="AQ32" s="49"/>
      <c r="AR32" s="47"/>
      <c r="AS32" s="48"/>
      <c r="AT32" s="49"/>
      <c r="AU32" s="47"/>
      <c r="AV32" s="48"/>
      <c r="AW32" s="49"/>
      <c r="AX32" s="47"/>
      <c r="AY32" s="48"/>
      <c r="AZ32" s="49"/>
      <c r="BA32" s="50"/>
      <c r="BB32" s="51"/>
      <c r="BC32" s="52"/>
      <c r="BD32" s="47"/>
      <c r="BE32" s="48"/>
      <c r="BF32" s="49"/>
      <c r="BG32" s="47"/>
      <c r="BH32" s="48"/>
      <c r="BI32" s="49"/>
      <c r="BJ32" s="126"/>
    </row>
    <row r="33" spans="1:62" ht="21" x14ac:dyDescent="0.35">
      <c r="A33" s="222" t="s">
        <v>52</v>
      </c>
      <c r="B33" s="94" t="s">
        <v>72</v>
      </c>
      <c r="C33" s="116">
        <v>21</v>
      </c>
      <c r="D33" s="64">
        <v>4</v>
      </c>
      <c r="E33" s="194">
        <f t="shared" si="0"/>
        <v>4</v>
      </c>
      <c r="F33" s="196">
        <f t="shared" si="1"/>
        <v>16</v>
      </c>
      <c r="G33" s="198">
        <f t="shared" si="2"/>
        <v>8</v>
      </c>
      <c r="H33" s="83"/>
      <c r="I33" s="84"/>
      <c r="J33" s="84"/>
      <c r="K33" s="84"/>
      <c r="L33" s="85"/>
      <c r="M33" s="204">
        <f t="shared" si="3"/>
        <v>28</v>
      </c>
      <c r="N33" s="206">
        <f>SUM(C33+M33+C34)</f>
        <v>71</v>
      </c>
      <c r="O33" s="97">
        <f t="shared" si="4"/>
        <v>25</v>
      </c>
      <c r="P33" s="229"/>
      <c r="Q33" s="108"/>
      <c r="R33" s="170"/>
      <c r="S33" s="125">
        <v>13</v>
      </c>
      <c r="T33" s="62">
        <v>1</v>
      </c>
      <c r="U33" s="63">
        <v>2</v>
      </c>
      <c r="V33" s="64">
        <v>1</v>
      </c>
      <c r="W33" s="65">
        <v>0</v>
      </c>
      <c r="X33" s="66">
        <v>1</v>
      </c>
      <c r="Y33" s="64">
        <v>1</v>
      </c>
      <c r="Z33" s="65">
        <v>0</v>
      </c>
      <c r="AA33" s="66">
        <v>1</v>
      </c>
      <c r="AB33" s="64">
        <v>1</v>
      </c>
      <c r="AC33" s="65">
        <v>0</v>
      </c>
      <c r="AD33" s="66">
        <v>1</v>
      </c>
      <c r="AE33" s="64">
        <v>1</v>
      </c>
      <c r="AF33" s="20">
        <v>0</v>
      </c>
      <c r="AG33" s="21">
        <v>1</v>
      </c>
      <c r="AH33" s="44">
        <v>0</v>
      </c>
      <c r="AI33" s="45">
        <v>1</v>
      </c>
      <c r="AJ33" s="46">
        <v>1</v>
      </c>
      <c r="AK33" s="44">
        <v>0</v>
      </c>
      <c r="AL33" s="45">
        <v>0</v>
      </c>
      <c r="AM33" s="46">
        <v>1</v>
      </c>
      <c r="AN33" s="44">
        <v>0</v>
      </c>
      <c r="AO33" s="45">
        <v>1</v>
      </c>
      <c r="AP33" s="46">
        <v>1</v>
      </c>
      <c r="AQ33" s="44">
        <v>0</v>
      </c>
      <c r="AR33" s="20">
        <v>0</v>
      </c>
      <c r="AS33" s="21">
        <v>1</v>
      </c>
      <c r="AT33" s="64">
        <v>1</v>
      </c>
      <c r="AU33" s="45">
        <v>0</v>
      </c>
      <c r="AV33" s="46">
        <v>1</v>
      </c>
      <c r="AW33" s="44">
        <v>1</v>
      </c>
      <c r="AX33" s="45">
        <v>1</v>
      </c>
      <c r="AY33" s="46">
        <v>2</v>
      </c>
      <c r="AZ33" s="44">
        <v>1</v>
      </c>
      <c r="BA33" s="45">
        <v>0</v>
      </c>
      <c r="BB33" s="46">
        <v>1</v>
      </c>
      <c r="BC33" s="44">
        <v>0</v>
      </c>
      <c r="BD33" s="59"/>
      <c r="BE33" s="60"/>
      <c r="BF33" s="61"/>
      <c r="BG33" s="67">
        <v>0</v>
      </c>
      <c r="BH33" s="68">
        <v>2</v>
      </c>
      <c r="BI33" s="69">
        <v>1</v>
      </c>
      <c r="BJ33" s="127">
        <v>13</v>
      </c>
    </row>
    <row r="34" spans="1:62" ht="21.75" thickBot="1" x14ac:dyDescent="0.4">
      <c r="A34" s="223"/>
      <c r="B34" s="88" t="s">
        <v>80</v>
      </c>
      <c r="C34" s="37">
        <v>22</v>
      </c>
      <c r="D34" s="109">
        <v>5</v>
      </c>
      <c r="E34" s="195"/>
      <c r="F34" s="197"/>
      <c r="G34" s="199"/>
      <c r="H34" s="91"/>
      <c r="I34" s="16"/>
      <c r="J34" s="16"/>
      <c r="K34" s="16"/>
      <c r="L34" s="92"/>
      <c r="M34" s="205"/>
      <c r="N34" s="207"/>
      <c r="O34" s="34">
        <f t="shared" si="4"/>
        <v>27</v>
      </c>
      <c r="P34" s="230"/>
      <c r="Q34" s="110"/>
      <c r="R34" s="19"/>
      <c r="S34" s="126"/>
      <c r="T34" s="47"/>
      <c r="U34" s="48"/>
      <c r="V34" s="49"/>
      <c r="W34" s="47"/>
      <c r="X34" s="48"/>
      <c r="Y34" s="49"/>
      <c r="Z34" s="47"/>
      <c r="AA34" s="48"/>
      <c r="AB34" s="49"/>
      <c r="AC34" s="47"/>
      <c r="AD34" s="48"/>
      <c r="AE34" s="49"/>
      <c r="AF34" s="41"/>
      <c r="AG34" s="42"/>
      <c r="AH34" s="43"/>
      <c r="AI34" s="41"/>
      <c r="AJ34" s="42"/>
      <c r="AK34" s="43"/>
      <c r="AL34" s="41"/>
      <c r="AM34" s="42"/>
      <c r="AN34" s="43"/>
      <c r="AO34" s="41"/>
      <c r="AP34" s="42"/>
      <c r="AQ34" s="43"/>
      <c r="AR34" s="41"/>
      <c r="AS34" s="42"/>
      <c r="AT34" s="49"/>
      <c r="AU34" s="41"/>
      <c r="AV34" s="42"/>
      <c r="AW34" s="43"/>
      <c r="AX34" s="41"/>
      <c r="AY34" s="42"/>
      <c r="AZ34" s="43"/>
      <c r="BA34" s="41"/>
      <c r="BB34" s="42"/>
      <c r="BC34" s="43"/>
      <c r="BD34" s="38"/>
      <c r="BE34" s="39"/>
      <c r="BF34" s="40"/>
      <c r="BG34" s="41"/>
      <c r="BH34" s="42"/>
      <c r="BI34" s="43"/>
      <c r="BJ34" s="128"/>
    </row>
    <row r="35" spans="1:62" ht="21.75" customHeight="1" thickBot="1" x14ac:dyDescent="0.3">
      <c r="A35" s="222" t="s">
        <v>53</v>
      </c>
      <c r="B35" s="117" t="s">
        <v>73</v>
      </c>
      <c r="C35" s="95">
        <v>29</v>
      </c>
      <c r="D35" s="118">
        <v>2</v>
      </c>
      <c r="E35" s="194">
        <f t="shared" si="0"/>
        <v>12</v>
      </c>
      <c r="F35" s="196">
        <f t="shared" si="1"/>
        <v>14</v>
      </c>
      <c r="G35" s="198">
        <f t="shared" si="2"/>
        <v>4</v>
      </c>
      <c r="H35" s="119"/>
      <c r="I35" s="120"/>
      <c r="J35" s="120"/>
      <c r="K35" s="120"/>
      <c r="L35" s="121"/>
      <c r="M35" s="204">
        <f t="shared" si="3"/>
        <v>30</v>
      </c>
      <c r="N35" s="206">
        <f>SUM(C35+M35+C36)</f>
        <v>82</v>
      </c>
      <c r="O35" s="97">
        <f t="shared" si="4"/>
        <v>31</v>
      </c>
      <c r="P35" s="229"/>
      <c r="Q35" s="122"/>
      <c r="S35" s="125">
        <v>14</v>
      </c>
      <c r="T35" s="23">
        <v>1</v>
      </c>
      <c r="U35" s="24">
        <v>2</v>
      </c>
      <c r="V35" s="25">
        <v>1</v>
      </c>
      <c r="W35" s="23">
        <v>1</v>
      </c>
      <c r="X35" s="24">
        <v>1</v>
      </c>
      <c r="Y35" s="25">
        <v>1</v>
      </c>
      <c r="Z35" s="23">
        <v>1</v>
      </c>
      <c r="AA35" s="24">
        <v>1</v>
      </c>
      <c r="AB35" s="25">
        <v>0</v>
      </c>
      <c r="AC35" s="23">
        <v>1</v>
      </c>
      <c r="AD35" s="24">
        <v>1</v>
      </c>
      <c r="AE35" s="25">
        <v>0</v>
      </c>
      <c r="AF35" s="23">
        <v>1</v>
      </c>
      <c r="AG35" s="24">
        <v>1</v>
      </c>
      <c r="AH35" s="25">
        <v>0</v>
      </c>
      <c r="AI35" s="23">
        <v>1</v>
      </c>
      <c r="AJ35" s="24">
        <v>1</v>
      </c>
      <c r="AK35" s="25">
        <v>0</v>
      </c>
      <c r="AL35" s="23">
        <v>0</v>
      </c>
      <c r="AM35" s="24">
        <v>1</v>
      </c>
      <c r="AN35" s="25">
        <v>0</v>
      </c>
      <c r="AO35" s="23">
        <v>1</v>
      </c>
      <c r="AP35" s="24">
        <v>1</v>
      </c>
      <c r="AQ35" s="25">
        <v>0</v>
      </c>
      <c r="AR35" s="23">
        <v>1</v>
      </c>
      <c r="AS35" s="24">
        <v>1</v>
      </c>
      <c r="AT35" s="25">
        <v>0</v>
      </c>
      <c r="AU35" s="23">
        <v>1</v>
      </c>
      <c r="AV35" s="24">
        <v>1</v>
      </c>
      <c r="AW35" s="25">
        <v>1</v>
      </c>
      <c r="AX35" s="23">
        <v>1</v>
      </c>
      <c r="AY35" s="24">
        <v>1</v>
      </c>
      <c r="AZ35" s="25">
        <v>1</v>
      </c>
      <c r="BA35" s="23">
        <v>1</v>
      </c>
      <c r="BB35" s="24">
        <v>1</v>
      </c>
      <c r="BC35" s="25">
        <v>0</v>
      </c>
      <c r="BD35" s="23">
        <v>1</v>
      </c>
      <c r="BE35" s="24">
        <v>1</v>
      </c>
      <c r="BF35" s="25">
        <v>0</v>
      </c>
      <c r="BG35" s="70"/>
      <c r="BH35" s="71"/>
      <c r="BI35" s="72"/>
      <c r="BJ35" s="123">
        <v>14</v>
      </c>
    </row>
    <row r="36" spans="1:62" ht="21.75" customHeight="1" thickBot="1" x14ac:dyDescent="0.3">
      <c r="A36" s="223"/>
      <c r="B36" s="79" t="s">
        <v>74</v>
      </c>
      <c r="C36" s="37">
        <v>23</v>
      </c>
      <c r="D36" s="33">
        <v>6</v>
      </c>
      <c r="E36" s="195"/>
      <c r="F36" s="197"/>
      <c r="G36" s="199"/>
      <c r="H36" s="29"/>
      <c r="I36" s="28"/>
      <c r="J36" s="28"/>
      <c r="K36" s="28"/>
      <c r="L36" s="30"/>
      <c r="M36" s="205"/>
      <c r="N36" s="207"/>
      <c r="O36" s="34">
        <f t="shared" si="4"/>
        <v>29</v>
      </c>
      <c r="P36" s="230"/>
      <c r="Q36" s="35"/>
      <c r="S36" s="126"/>
      <c r="T36" s="73"/>
      <c r="U36" s="74"/>
      <c r="V36" s="75"/>
      <c r="W36" s="73"/>
      <c r="X36" s="74"/>
      <c r="Y36" s="75"/>
      <c r="Z36" s="73"/>
      <c r="AA36" s="74"/>
      <c r="AB36" s="75"/>
      <c r="AC36" s="73"/>
      <c r="AD36" s="74"/>
      <c r="AE36" s="75"/>
      <c r="AF36" s="73"/>
      <c r="AG36" s="74"/>
      <c r="AH36" s="75"/>
      <c r="AI36" s="73"/>
      <c r="AJ36" s="74"/>
      <c r="AK36" s="75"/>
      <c r="AL36" s="73"/>
      <c r="AM36" s="74"/>
      <c r="AN36" s="75"/>
      <c r="AO36" s="73"/>
      <c r="AP36" s="74"/>
      <c r="AQ36" s="75"/>
      <c r="AR36" s="73"/>
      <c r="AS36" s="74"/>
      <c r="AT36" s="75"/>
      <c r="AU36" s="73"/>
      <c r="AV36" s="74"/>
      <c r="AW36" s="75"/>
      <c r="AX36" s="73"/>
      <c r="AY36" s="74"/>
      <c r="AZ36" s="75"/>
      <c r="BA36" s="73"/>
      <c r="BB36" s="74"/>
      <c r="BC36" s="75"/>
      <c r="BD36" s="73"/>
      <c r="BE36" s="74"/>
      <c r="BF36" s="75"/>
      <c r="BG36" s="76"/>
      <c r="BH36" s="77"/>
      <c r="BI36" s="78"/>
      <c r="BJ36" s="124"/>
    </row>
    <row r="37" spans="1:62" ht="15" customHeight="1" x14ac:dyDescent="0.25">
      <c r="S37" s="160" t="s">
        <v>32</v>
      </c>
      <c r="T37" s="162">
        <f>SUM(T13:V35)</f>
        <v>54</v>
      </c>
      <c r="U37" s="163"/>
      <c r="V37" s="164"/>
      <c r="W37" s="162">
        <f>SUM(W13:Y35)</f>
        <v>39</v>
      </c>
      <c r="X37" s="163"/>
      <c r="Y37" s="164"/>
      <c r="Z37" s="162">
        <f>SUM(Z13:AB35)</f>
        <v>36</v>
      </c>
      <c r="AA37" s="163"/>
      <c r="AB37" s="164"/>
      <c r="AC37" s="162">
        <f>SUM(AC13:AE35)</f>
        <v>43</v>
      </c>
      <c r="AD37" s="163"/>
      <c r="AE37" s="164"/>
      <c r="AF37" s="162">
        <f>SUM(AF13:AH35)</f>
        <v>42</v>
      </c>
      <c r="AG37" s="163"/>
      <c r="AH37" s="164"/>
      <c r="AI37" s="162">
        <f>SUM(AI13:AK35)</f>
        <v>41</v>
      </c>
      <c r="AJ37" s="163"/>
      <c r="AK37" s="164"/>
      <c r="AL37" s="162">
        <f>SUM(AL13:AN35)</f>
        <v>35</v>
      </c>
      <c r="AM37" s="163"/>
      <c r="AN37" s="164"/>
      <c r="AO37" s="162">
        <f>SUM(AO13:AQ35)</f>
        <v>43</v>
      </c>
      <c r="AP37" s="163"/>
      <c r="AQ37" s="164"/>
      <c r="AR37" s="162">
        <f>SUM(AR13:AT35)</f>
        <v>40</v>
      </c>
      <c r="AS37" s="163"/>
      <c r="AT37" s="164"/>
      <c r="AU37" s="162">
        <f>SUM(AU13:AW35)</f>
        <v>48</v>
      </c>
      <c r="AV37" s="163"/>
      <c r="AW37" s="164"/>
      <c r="AX37" s="162">
        <f>SUM(AX13:AZ35)</f>
        <v>45</v>
      </c>
      <c r="AY37" s="163"/>
      <c r="AZ37" s="164"/>
      <c r="BA37" s="162">
        <f>SUM(BA13:BC35)</f>
        <v>31</v>
      </c>
      <c r="BB37" s="163"/>
      <c r="BC37" s="164"/>
      <c r="BD37" s="162">
        <f>SUM(BD13:BF35)</f>
        <v>33</v>
      </c>
      <c r="BE37" s="163"/>
      <c r="BF37" s="164"/>
      <c r="BG37" s="162">
        <f>SUM(BG13:BI35)</f>
        <v>54</v>
      </c>
      <c r="BH37" s="163"/>
      <c r="BI37" s="164"/>
      <c r="BJ37" s="168"/>
    </row>
    <row r="38" spans="1:62" ht="28.5" customHeight="1" thickBot="1" x14ac:dyDescent="0.3">
      <c r="S38" s="161"/>
      <c r="T38" s="165"/>
      <c r="U38" s="166"/>
      <c r="V38" s="167"/>
      <c r="W38" s="165"/>
      <c r="X38" s="166"/>
      <c r="Y38" s="167"/>
      <c r="Z38" s="165"/>
      <c r="AA38" s="166"/>
      <c r="AB38" s="167"/>
      <c r="AC38" s="165"/>
      <c r="AD38" s="166"/>
      <c r="AE38" s="167"/>
      <c r="AF38" s="165"/>
      <c r="AG38" s="166"/>
      <c r="AH38" s="167"/>
      <c r="AI38" s="165"/>
      <c r="AJ38" s="166"/>
      <c r="AK38" s="167"/>
      <c r="AL38" s="165"/>
      <c r="AM38" s="166"/>
      <c r="AN38" s="167"/>
      <c r="AO38" s="165"/>
      <c r="AP38" s="166"/>
      <c r="AQ38" s="167"/>
      <c r="AR38" s="165"/>
      <c r="AS38" s="166"/>
      <c r="AT38" s="167"/>
      <c r="AU38" s="165"/>
      <c r="AV38" s="166"/>
      <c r="AW38" s="167"/>
      <c r="AX38" s="165"/>
      <c r="AY38" s="166"/>
      <c r="AZ38" s="167"/>
      <c r="BA38" s="165"/>
      <c r="BB38" s="166"/>
      <c r="BC38" s="167"/>
      <c r="BD38" s="165"/>
      <c r="BE38" s="166"/>
      <c r="BF38" s="167"/>
      <c r="BG38" s="165"/>
      <c r="BH38" s="166"/>
      <c r="BI38" s="167"/>
      <c r="BJ38" s="169"/>
    </row>
  </sheetData>
  <mergeCells count="222">
    <mergeCell ref="A35:A36"/>
    <mergeCell ref="A4:B8"/>
    <mergeCell ref="P15:P16"/>
    <mergeCell ref="P17:P18"/>
    <mergeCell ref="P19:P20"/>
    <mergeCell ref="P21:P22"/>
    <mergeCell ref="P23:P24"/>
    <mergeCell ref="P25:P26"/>
    <mergeCell ref="P27:P28"/>
    <mergeCell ref="P29:P30"/>
    <mergeCell ref="P31:P32"/>
    <mergeCell ref="P33:P34"/>
    <mergeCell ref="P35:P36"/>
    <mergeCell ref="A25:A26"/>
    <mergeCell ref="A27:A28"/>
    <mergeCell ref="A29:A30"/>
    <mergeCell ref="A31:A32"/>
    <mergeCell ref="A33:A34"/>
    <mergeCell ref="A15:A16"/>
    <mergeCell ref="A17:A18"/>
    <mergeCell ref="A19:A20"/>
    <mergeCell ref="A21:A22"/>
    <mergeCell ref="A23:A24"/>
    <mergeCell ref="P9:P10"/>
    <mergeCell ref="P11:P12"/>
    <mergeCell ref="P13:P14"/>
    <mergeCell ref="C5:C8"/>
    <mergeCell ref="A9:A10"/>
    <mergeCell ref="A11:A12"/>
    <mergeCell ref="A13:A14"/>
    <mergeCell ref="M31:M32"/>
    <mergeCell ref="N31:N32"/>
    <mergeCell ref="M33:M34"/>
    <mergeCell ref="N33:N34"/>
    <mergeCell ref="M13:M14"/>
    <mergeCell ref="N13:N14"/>
    <mergeCell ref="M15:M16"/>
    <mergeCell ref="N15:N16"/>
    <mergeCell ref="M17:M18"/>
    <mergeCell ref="N17:N18"/>
    <mergeCell ref="M9:M10"/>
    <mergeCell ref="N9:N10"/>
    <mergeCell ref="M11:M12"/>
    <mergeCell ref="N11:N12"/>
    <mergeCell ref="E25:E26"/>
    <mergeCell ref="F25:F26"/>
    <mergeCell ref="G25:G26"/>
    <mergeCell ref="E27:E28"/>
    <mergeCell ref="M35:M36"/>
    <mergeCell ref="N35:N36"/>
    <mergeCell ref="M25:M26"/>
    <mergeCell ref="N25:N26"/>
    <mergeCell ref="M27:M28"/>
    <mergeCell ref="N27:N28"/>
    <mergeCell ref="M29:M30"/>
    <mergeCell ref="N29:N30"/>
    <mergeCell ref="M19:M20"/>
    <mergeCell ref="N19:N20"/>
    <mergeCell ref="M21:M22"/>
    <mergeCell ref="N21:N22"/>
    <mergeCell ref="M23:M24"/>
    <mergeCell ref="N23:N24"/>
    <mergeCell ref="E35:E36"/>
    <mergeCell ref="F35:F36"/>
    <mergeCell ref="G35:G36"/>
    <mergeCell ref="F33:F34"/>
    <mergeCell ref="F31:F32"/>
    <mergeCell ref="G31:G32"/>
    <mergeCell ref="G33:G34"/>
    <mergeCell ref="E29:E30"/>
    <mergeCell ref="F29:F30"/>
    <mergeCell ref="G29:G30"/>
    <mergeCell ref="E31:E32"/>
    <mergeCell ref="E33:E34"/>
    <mergeCell ref="F27:F28"/>
    <mergeCell ref="G27:G28"/>
    <mergeCell ref="E21:E22"/>
    <mergeCell ref="F21:F22"/>
    <mergeCell ref="G19:G20"/>
    <mergeCell ref="G21:G22"/>
    <mergeCell ref="E23:E24"/>
    <mergeCell ref="F23:F24"/>
    <mergeCell ref="G23:G24"/>
    <mergeCell ref="G17:G18"/>
    <mergeCell ref="F17:F18"/>
    <mergeCell ref="E17:E18"/>
    <mergeCell ref="E19:E20"/>
    <mergeCell ref="F19:F20"/>
    <mergeCell ref="E13:E14"/>
    <mergeCell ref="F13:F14"/>
    <mergeCell ref="G13:G14"/>
    <mergeCell ref="E15:E16"/>
    <mergeCell ref="F15:F16"/>
    <mergeCell ref="G15:G16"/>
    <mergeCell ref="E9:E10"/>
    <mergeCell ref="F9:F10"/>
    <mergeCell ref="G9:G10"/>
    <mergeCell ref="E11:E12"/>
    <mergeCell ref="F11:F12"/>
    <mergeCell ref="G11:G12"/>
    <mergeCell ref="D5:D8"/>
    <mergeCell ref="M4:M8"/>
    <mergeCell ref="N4:N8"/>
    <mergeCell ref="C4:D4"/>
    <mergeCell ref="BA4:BC6"/>
    <mergeCell ref="BD4:BF6"/>
    <mergeCell ref="AL4:AN6"/>
    <mergeCell ref="AO4:AQ6"/>
    <mergeCell ref="AR4:AT6"/>
    <mergeCell ref="AU4:AW6"/>
    <mergeCell ref="AX4:AZ6"/>
    <mergeCell ref="P4:P8"/>
    <mergeCell ref="Q4:Q8"/>
    <mergeCell ref="AL7:AL8"/>
    <mergeCell ref="AM7:AM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R19:R33"/>
    <mergeCell ref="AF4:AH6"/>
    <mergeCell ref="AI4:AK6"/>
    <mergeCell ref="T4:V6"/>
    <mergeCell ref="W4:Y6"/>
    <mergeCell ref="Z4:AB6"/>
    <mergeCell ref="AC4:AE6"/>
    <mergeCell ref="R4:R7"/>
    <mergeCell ref="AD7:AD8"/>
    <mergeCell ref="AE7:AE8"/>
    <mergeCell ref="AF7:AF8"/>
    <mergeCell ref="AG7:AG8"/>
    <mergeCell ref="AH7:AH8"/>
    <mergeCell ref="AI7:AI8"/>
    <mergeCell ref="AJ7:AJ8"/>
    <mergeCell ref="AK7:AK8"/>
    <mergeCell ref="S37:S38"/>
    <mergeCell ref="T37:V38"/>
    <mergeCell ref="W37:Y38"/>
    <mergeCell ref="Z37:AB38"/>
    <mergeCell ref="AC37:AE38"/>
    <mergeCell ref="BJ37:BJ38"/>
    <mergeCell ref="BG37:BI38"/>
    <mergeCell ref="AF37:AH38"/>
    <mergeCell ref="AI37:AK38"/>
    <mergeCell ref="AL37:AN38"/>
    <mergeCell ref="AO37:AQ38"/>
    <mergeCell ref="AR37:AT38"/>
    <mergeCell ref="AU37:AW38"/>
    <mergeCell ref="AX37:AZ38"/>
    <mergeCell ref="BA37:BC38"/>
    <mergeCell ref="BD37:BF38"/>
    <mergeCell ref="B1:Q1"/>
    <mergeCell ref="B2:Q3"/>
    <mergeCell ref="BG4:BI6"/>
    <mergeCell ref="G5:G6"/>
    <mergeCell ref="E4:G4"/>
    <mergeCell ref="E5:E6"/>
    <mergeCell ref="E7:E8"/>
    <mergeCell ref="F7:F8"/>
    <mergeCell ref="G7:G8"/>
    <mergeCell ref="S1:BJ1"/>
    <mergeCell ref="S2:BJ3"/>
    <mergeCell ref="S4:S8"/>
    <mergeCell ref="T7:T8"/>
    <mergeCell ref="U7:U8"/>
    <mergeCell ref="V7:V8"/>
    <mergeCell ref="W7:W8"/>
    <mergeCell ref="X7:X8"/>
    <mergeCell ref="Y7:Y8"/>
    <mergeCell ref="Z7:Z8"/>
    <mergeCell ref="AA7:AA8"/>
    <mergeCell ref="AB7:AB8"/>
    <mergeCell ref="AC7:AC8"/>
    <mergeCell ref="O4:O8"/>
    <mergeCell ref="F5:F6"/>
    <mergeCell ref="BJ4:BJ8"/>
    <mergeCell ref="BJ9:BJ10"/>
    <mergeCell ref="S9:S10"/>
    <mergeCell ref="S11:S12"/>
    <mergeCell ref="S13:S14"/>
    <mergeCell ref="S15:S16"/>
    <mergeCell ref="BJ11:BJ12"/>
    <mergeCell ref="BJ13:BJ14"/>
    <mergeCell ref="BJ15:BJ16"/>
    <mergeCell ref="AW7:AW8"/>
    <mergeCell ref="AX7:AX8"/>
    <mergeCell ref="AY7:AY8"/>
    <mergeCell ref="AZ7:AZ8"/>
    <mergeCell ref="BI7:BI8"/>
    <mergeCell ref="BH7:BH8"/>
    <mergeCell ref="BG7:BG8"/>
    <mergeCell ref="BF7:BF8"/>
    <mergeCell ref="BE7:BE8"/>
    <mergeCell ref="BD7:BD8"/>
    <mergeCell ref="BC7:BC8"/>
    <mergeCell ref="BB7:BB8"/>
    <mergeCell ref="BA7:BA8"/>
    <mergeCell ref="BJ35:BJ36"/>
    <mergeCell ref="S17:S18"/>
    <mergeCell ref="S19:S20"/>
    <mergeCell ref="S21:S22"/>
    <mergeCell ref="S23:S24"/>
    <mergeCell ref="S25:S26"/>
    <mergeCell ref="S27:S28"/>
    <mergeCell ref="S29:S30"/>
    <mergeCell ref="S31:S32"/>
    <mergeCell ref="S33:S34"/>
    <mergeCell ref="S35:S36"/>
    <mergeCell ref="BJ17:BJ18"/>
    <mergeCell ref="BJ19:BJ20"/>
    <mergeCell ref="BJ21:BJ22"/>
    <mergeCell ref="BJ23:BJ24"/>
    <mergeCell ref="BJ25:BJ26"/>
    <mergeCell ref="BJ27:BJ28"/>
    <mergeCell ref="BJ29:BJ30"/>
    <mergeCell ref="BJ31:BJ32"/>
    <mergeCell ref="BJ33:BJ34"/>
  </mergeCells>
  <printOptions horizontalCentered="1" verticalCentered="1"/>
  <pageMargins left="0.59055118110236227" right="0.59055118110236227" top="0.74803149606299213" bottom="0.74803149606299213" header="0.31496062992125984" footer="0.31496062992125984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</dc:creator>
  <cp:lastModifiedBy>ucitel</cp:lastModifiedBy>
  <cp:lastPrinted>2017-10-24T10:50:15Z</cp:lastPrinted>
  <dcterms:created xsi:type="dcterms:W3CDTF">2013-05-24T09:59:46Z</dcterms:created>
  <dcterms:modified xsi:type="dcterms:W3CDTF">2017-10-26T11:00:00Z</dcterms:modified>
</cp:coreProperties>
</file>